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'DC42'!$A$1:$Q$55</definedName>
    <definedName name="_xlnm.Print_Area" localSheetId="11">'DC48'!$A$1:$Q$55</definedName>
    <definedName name="_xlnm.Print_Area" localSheetId="1">'EKU'!$A$1:$Q$55</definedName>
    <definedName name="_xlnm.Print_Area" localSheetId="4">'GT421'!$A$1:$Q$55</definedName>
    <definedName name="_xlnm.Print_Area" localSheetId="5">'GT422'!$A$1:$Q$55</definedName>
    <definedName name="_xlnm.Print_Area" localSheetId="6">'GT423'!$A$1:$Q$55</definedName>
    <definedName name="_xlnm.Print_Area" localSheetId="8">'GT481'!$A$1:$Q$55</definedName>
    <definedName name="_xlnm.Print_Area" localSheetId="9">'GT484'!$A$1:$Q$55</definedName>
    <definedName name="_xlnm.Print_Area" localSheetId="10">'GT485'!$A$1:$Q$55</definedName>
    <definedName name="_xlnm.Print_Area" localSheetId="2">'JHB'!$A$1:$Q$55</definedName>
    <definedName name="_xlnm.Print_Area" localSheetId="0">'Summary'!$A$1:$Q$55</definedName>
    <definedName name="_xlnm.Print_Area" localSheetId="3">'TSH'!$A$1:$Q$55</definedName>
  </definedNames>
  <calcPr fullCalcOnLoad="1"/>
</workbook>
</file>

<file path=xl/sharedStrings.xml><?xml version="1.0" encoding="utf-8"?>
<sst xmlns="http://schemas.openxmlformats.org/spreadsheetml/2006/main" count="816" uniqueCount="59">
  <si>
    <t>Gauteng: City of Ekurhuleni(EKU)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</si>
  <si>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</si>
  <si>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</si>
  <si>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</si>
  <si>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</si>
  <si>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</si>
  <si>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</si>
  <si>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</si>
  <si>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</si>
  <si>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</si>
  <si>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</si>
  <si>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</si>
  <si>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</si>
  <si>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</si>
  <si>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</si>
  <si>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</si>
  <si>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</si>
  <si>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</si>
  <si>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</si>
  <si>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</si>
  <si>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</si>
  <si>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</si>
  <si>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</si>
  <si>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</si>
  <si>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</si>
  <si>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</si>
  <si>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</si>
  <si>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</si>
  <si>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</si>
  <si>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</si>
  <si>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</si>
  <si>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</si>
  <si>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</si>
  <si>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</si>
  <si>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</si>
  <si>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</si>
  <si>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</si>
  <si>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</si>
  <si>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</si>
  <si>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</si>
  <si>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</si>
  <si>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</si>
  <si>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</si>
  <si>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</si>
  <si>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</si>
  <si>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Gauteng: City of Johannesburg(JHB) - Table SA27 Budgeted Monthly Revenue and Expenditure by Functional Classification for 4th Quarter ended 30 June 2019 (Figures Finalised as at 2019/11/08)</t>
  </si>
  <si>
    <t>Gauteng: City of Tshwane(TSH) - Table SA27 Budgeted Monthly Revenue and Expenditure by Functional Classification for 4th Quarter ended 30 June 2019 (Figures Finalised as at 2019/11/08)</t>
  </si>
  <si>
    <t>Gauteng: Emfuleni(GT421) - Table SA27 Budgeted Monthly Revenue and Expenditure by Functional Classification for 4th Quarter ended 30 June 2019 (Figures Finalised as at 2019/11/08)</t>
  </si>
  <si>
    <t>Gauteng: Midvaal(GT422) - Table SA27 Budgeted Monthly Revenue and Expenditure by Functional Classification for 4th Quarter ended 30 June 2019 (Figures Finalised as at 2019/11/08)</t>
  </si>
  <si>
    <t>Gauteng: Lesedi(GT423) - Table SA27 Budgeted Monthly Revenue and Expenditure by Functional Classification for 4th Quarter ended 30 June 2019 (Figures Finalised as at 2019/11/08)</t>
  </si>
  <si>
    <t>Gauteng: Sedibeng(DC42) - Table SA27 Budgeted Monthly Revenue and Expenditure by Functional Classification for 4th Quarter ended 30 June 2019 (Figures Finalised as at 2019/11/08)</t>
  </si>
  <si>
    <t>Gauteng: Mogale City(GT481) - Table SA27 Budgeted Monthly Revenue and Expenditure by Functional Classification for 4th Quarter ended 30 June 2019 (Figures Finalised as at 2019/11/08)</t>
  </si>
  <si>
    <t>Gauteng: Merafong City(GT484) - Table SA27 Budgeted Monthly Revenue and Expenditure by Functional Classification for 4th Quarter ended 30 June 2019 (Figures Finalised as at 2019/11/08)</t>
  </si>
  <si>
    <t>Gauteng: Rand West City(GT485) - Table SA27 Budgeted Monthly Revenue and Expenditure by Functional Classification for 4th Quarter ended 30 June 2019 (Figures Finalised as at 2019/11/08)</t>
  </si>
  <si>
    <t>Gauteng: West Rand(DC48)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</si>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</sst>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4826353179</v>
      </c>
      <c r="D5" s="16">
        <f t="shared" si="0"/>
        <v>4355791654</v>
      </c>
      <c r="E5" s="16">
        <f t="shared" si="0"/>
        <v>3840752187</v>
      </c>
      <c r="F5" s="16">
        <f t="shared" si="0"/>
        <v>3883677475</v>
      </c>
      <c r="G5" s="16">
        <f t="shared" si="0"/>
        <v>3863674417</v>
      </c>
      <c r="H5" s="16">
        <f t="shared" si="0"/>
        <v>5089688258</v>
      </c>
      <c r="I5" s="16">
        <f t="shared" si="0"/>
        <v>3969000514</v>
      </c>
      <c r="J5" s="16">
        <f t="shared" si="0"/>
        <v>3902519575</v>
      </c>
      <c r="K5" s="16">
        <f t="shared" si="0"/>
        <v>5233799489</v>
      </c>
      <c r="L5" s="16">
        <f>SUM(L6:L8)</f>
        <v>3842799011</v>
      </c>
      <c r="M5" s="16">
        <f>SUM(M6:M8)</f>
        <v>3857570348</v>
      </c>
      <c r="N5" s="17">
        <f t="shared" si="0"/>
        <v>1885707592</v>
      </c>
      <c r="O5" s="18">
        <f t="shared" si="0"/>
        <v>48551333700</v>
      </c>
      <c r="P5" s="16">
        <f t="shared" si="0"/>
        <v>51726385237</v>
      </c>
      <c r="Q5" s="17">
        <f t="shared" si="0"/>
        <v>55517044048</v>
      </c>
    </row>
    <row r="6" spans="1:17" ht="13.5">
      <c r="A6" s="3" t="s">
        <v>23</v>
      </c>
      <c r="B6" s="2"/>
      <c r="C6" s="19">
        <v>59141928</v>
      </c>
      <c r="D6" s="19">
        <v>42014275</v>
      </c>
      <c r="E6" s="19">
        <v>43283656</v>
      </c>
      <c r="F6" s="19">
        <v>48448057</v>
      </c>
      <c r="G6" s="19">
        <v>48448057</v>
      </c>
      <c r="H6" s="19">
        <v>45909295</v>
      </c>
      <c r="I6" s="19">
        <v>45909295</v>
      </c>
      <c r="J6" s="19">
        <v>47048057</v>
      </c>
      <c r="K6" s="19">
        <v>48448057</v>
      </c>
      <c r="L6" s="19">
        <v>48448057</v>
      </c>
      <c r="M6" s="19">
        <v>48448057</v>
      </c>
      <c r="N6" s="20">
        <v>-430933573</v>
      </c>
      <c r="O6" s="21">
        <v>94613218</v>
      </c>
      <c r="P6" s="19">
        <v>99795420</v>
      </c>
      <c r="Q6" s="22">
        <v>105387672</v>
      </c>
    </row>
    <row r="7" spans="1:17" ht="13.5">
      <c r="A7" s="3" t="s">
        <v>24</v>
      </c>
      <c r="B7" s="2"/>
      <c r="C7" s="23">
        <v>4754226255</v>
      </c>
      <c r="D7" s="23">
        <v>4309447245</v>
      </c>
      <c r="E7" s="23">
        <v>3793164947</v>
      </c>
      <c r="F7" s="23">
        <v>3830965906</v>
      </c>
      <c r="G7" s="23">
        <v>3809914306</v>
      </c>
      <c r="H7" s="23">
        <v>5039218504</v>
      </c>
      <c r="I7" s="23">
        <v>3917281625</v>
      </c>
      <c r="J7" s="23">
        <v>3850963035</v>
      </c>
      <c r="K7" s="23">
        <v>5180842949</v>
      </c>
      <c r="L7" s="23">
        <v>3789842471</v>
      </c>
      <c r="M7" s="23">
        <v>3804613808</v>
      </c>
      <c r="N7" s="24">
        <v>2312132678</v>
      </c>
      <c r="O7" s="25">
        <v>48392613727</v>
      </c>
      <c r="P7" s="23">
        <v>51558782986</v>
      </c>
      <c r="Q7" s="26">
        <v>55340247365</v>
      </c>
    </row>
    <row r="8" spans="1:17" ht="13.5">
      <c r="A8" s="3" t="s">
        <v>25</v>
      </c>
      <c r="B8" s="2"/>
      <c r="C8" s="19">
        <v>12984996</v>
      </c>
      <c r="D8" s="19">
        <v>4330134</v>
      </c>
      <c r="E8" s="19">
        <v>4303584</v>
      </c>
      <c r="F8" s="19">
        <v>4263512</v>
      </c>
      <c r="G8" s="19">
        <v>5312054</v>
      </c>
      <c r="H8" s="19">
        <v>4560459</v>
      </c>
      <c r="I8" s="19">
        <v>5809594</v>
      </c>
      <c r="J8" s="19">
        <v>4508483</v>
      </c>
      <c r="K8" s="19">
        <v>4508483</v>
      </c>
      <c r="L8" s="19">
        <v>4508483</v>
      </c>
      <c r="M8" s="19">
        <v>4508483</v>
      </c>
      <c r="N8" s="20">
        <v>4508487</v>
      </c>
      <c r="O8" s="21">
        <v>64106755</v>
      </c>
      <c r="P8" s="19">
        <v>67806831</v>
      </c>
      <c r="Q8" s="22">
        <v>71409011</v>
      </c>
    </row>
    <row r="9" spans="1:17" ht="13.5">
      <c r="A9" s="1" t="s">
        <v>26</v>
      </c>
      <c r="B9" s="2"/>
      <c r="C9" s="16">
        <f aca="true" t="shared" si="1" ref="C9:Q9">SUM(C10:C14)</f>
        <v>726949520</v>
      </c>
      <c r="D9" s="16">
        <f t="shared" si="1"/>
        <v>603731511</v>
      </c>
      <c r="E9" s="16">
        <f t="shared" si="1"/>
        <v>640337596</v>
      </c>
      <c r="F9" s="16">
        <f t="shared" si="1"/>
        <v>721816189</v>
      </c>
      <c r="G9" s="16">
        <f t="shared" si="1"/>
        <v>747304270</v>
      </c>
      <c r="H9" s="16">
        <f t="shared" si="1"/>
        <v>789620834</v>
      </c>
      <c r="I9" s="16">
        <f t="shared" si="1"/>
        <v>732308689</v>
      </c>
      <c r="J9" s="16">
        <f t="shared" si="1"/>
        <v>909754413</v>
      </c>
      <c r="K9" s="16">
        <f t="shared" si="1"/>
        <v>839879541</v>
      </c>
      <c r="L9" s="16">
        <f>SUM(L10:L14)</f>
        <v>825544214</v>
      </c>
      <c r="M9" s="16">
        <f>SUM(M10:M14)</f>
        <v>667967480</v>
      </c>
      <c r="N9" s="27">
        <f t="shared" si="1"/>
        <v>-120989095</v>
      </c>
      <c r="O9" s="28">
        <f t="shared" si="1"/>
        <v>8084225154</v>
      </c>
      <c r="P9" s="16">
        <f t="shared" si="1"/>
        <v>8405757963</v>
      </c>
      <c r="Q9" s="29">
        <f t="shared" si="1"/>
        <v>8292357971</v>
      </c>
    </row>
    <row r="10" spans="1:17" ht="13.5">
      <c r="A10" s="3" t="s">
        <v>27</v>
      </c>
      <c r="B10" s="2"/>
      <c r="C10" s="19">
        <v>61602360</v>
      </c>
      <c r="D10" s="19">
        <v>73035614</v>
      </c>
      <c r="E10" s="19">
        <v>66301058</v>
      </c>
      <c r="F10" s="19">
        <v>61495117</v>
      </c>
      <c r="G10" s="19">
        <v>72729152</v>
      </c>
      <c r="H10" s="19">
        <v>66762770</v>
      </c>
      <c r="I10" s="19">
        <v>62541478</v>
      </c>
      <c r="J10" s="19">
        <v>69142613</v>
      </c>
      <c r="K10" s="19">
        <v>67392813</v>
      </c>
      <c r="L10" s="19">
        <v>62223813</v>
      </c>
      <c r="M10" s="19">
        <v>65026813</v>
      </c>
      <c r="N10" s="20">
        <v>-53917952</v>
      </c>
      <c r="O10" s="21">
        <v>674335655</v>
      </c>
      <c r="P10" s="19">
        <v>691354289</v>
      </c>
      <c r="Q10" s="22">
        <v>706278887</v>
      </c>
    </row>
    <row r="11" spans="1:17" ht="13.5">
      <c r="A11" s="3" t="s">
        <v>28</v>
      </c>
      <c r="B11" s="2"/>
      <c r="C11" s="19">
        <v>91256814</v>
      </c>
      <c r="D11" s="19">
        <v>91456968</v>
      </c>
      <c r="E11" s="19">
        <v>93819547</v>
      </c>
      <c r="F11" s="19">
        <v>97711400</v>
      </c>
      <c r="G11" s="19">
        <v>98223952</v>
      </c>
      <c r="H11" s="19">
        <v>96503589</v>
      </c>
      <c r="I11" s="19">
        <v>103676734</v>
      </c>
      <c r="J11" s="19">
        <v>101722911</v>
      </c>
      <c r="K11" s="19">
        <v>101722911</v>
      </c>
      <c r="L11" s="19">
        <v>104668911</v>
      </c>
      <c r="M11" s="19">
        <v>104668911</v>
      </c>
      <c r="N11" s="20">
        <v>-910823368</v>
      </c>
      <c r="O11" s="21">
        <v>174609276</v>
      </c>
      <c r="P11" s="19">
        <v>183198195</v>
      </c>
      <c r="Q11" s="22">
        <v>184197550</v>
      </c>
    </row>
    <row r="12" spans="1:17" ht="13.5">
      <c r="A12" s="3" t="s">
        <v>29</v>
      </c>
      <c r="B12" s="2"/>
      <c r="C12" s="19">
        <v>270778380</v>
      </c>
      <c r="D12" s="19">
        <v>174868678</v>
      </c>
      <c r="E12" s="19">
        <v>182998360</v>
      </c>
      <c r="F12" s="19">
        <v>195524262</v>
      </c>
      <c r="G12" s="19">
        <v>192310041</v>
      </c>
      <c r="H12" s="19">
        <v>202664313</v>
      </c>
      <c r="I12" s="19">
        <v>183889426</v>
      </c>
      <c r="J12" s="19">
        <v>180188679</v>
      </c>
      <c r="K12" s="19">
        <v>180188679</v>
      </c>
      <c r="L12" s="19">
        <v>180188679</v>
      </c>
      <c r="M12" s="19">
        <v>180188679</v>
      </c>
      <c r="N12" s="20">
        <v>40075463</v>
      </c>
      <c r="O12" s="21">
        <v>2163863630</v>
      </c>
      <c r="P12" s="19">
        <v>2224714922</v>
      </c>
      <c r="Q12" s="22">
        <v>2338346430</v>
      </c>
    </row>
    <row r="13" spans="1:17" ht="13.5">
      <c r="A13" s="3" t="s">
        <v>30</v>
      </c>
      <c r="B13" s="2"/>
      <c r="C13" s="19">
        <v>232347265</v>
      </c>
      <c r="D13" s="19">
        <v>230141655</v>
      </c>
      <c r="E13" s="19">
        <v>262702400</v>
      </c>
      <c r="F13" s="19">
        <v>281785219</v>
      </c>
      <c r="G13" s="19">
        <v>293055298</v>
      </c>
      <c r="H13" s="19">
        <v>386637599</v>
      </c>
      <c r="I13" s="19">
        <v>291118020</v>
      </c>
      <c r="J13" s="19">
        <v>522039526</v>
      </c>
      <c r="K13" s="19">
        <v>453914454</v>
      </c>
      <c r="L13" s="19">
        <v>441802127</v>
      </c>
      <c r="M13" s="19">
        <v>281422393</v>
      </c>
      <c r="N13" s="20">
        <v>746872228</v>
      </c>
      <c r="O13" s="21">
        <v>4423838184</v>
      </c>
      <c r="P13" s="19">
        <v>4648428922</v>
      </c>
      <c r="Q13" s="22">
        <v>4380260187</v>
      </c>
    </row>
    <row r="14" spans="1:17" ht="13.5">
      <c r="A14" s="3" t="s">
        <v>31</v>
      </c>
      <c r="B14" s="2"/>
      <c r="C14" s="23">
        <v>70964701</v>
      </c>
      <c r="D14" s="23">
        <v>34228596</v>
      </c>
      <c r="E14" s="23">
        <v>34516231</v>
      </c>
      <c r="F14" s="23">
        <v>85300191</v>
      </c>
      <c r="G14" s="23">
        <v>90985827</v>
      </c>
      <c r="H14" s="23">
        <v>37052563</v>
      </c>
      <c r="I14" s="23">
        <v>91083031</v>
      </c>
      <c r="J14" s="23">
        <v>36660684</v>
      </c>
      <c r="K14" s="23">
        <v>36660684</v>
      </c>
      <c r="L14" s="23">
        <v>36660684</v>
      </c>
      <c r="M14" s="23">
        <v>36660684</v>
      </c>
      <c r="N14" s="24">
        <v>56804534</v>
      </c>
      <c r="O14" s="25">
        <v>647578409</v>
      </c>
      <c r="P14" s="23">
        <v>658061635</v>
      </c>
      <c r="Q14" s="26">
        <v>683274917</v>
      </c>
    </row>
    <row r="15" spans="1:17" ht="13.5">
      <c r="A15" s="1" t="s">
        <v>32</v>
      </c>
      <c r="B15" s="4"/>
      <c r="C15" s="16">
        <f aca="true" t="shared" si="2" ref="C15:Q15">SUM(C16:C18)</f>
        <v>762630400</v>
      </c>
      <c r="D15" s="16">
        <f t="shared" si="2"/>
        <v>682564232</v>
      </c>
      <c r="E15" s="16">
        <f t="shared" si="2"/>
        <v>695723301</v>
      </c>
      <c r="F15" s="16">
        <f t="shared" si="2"/>
        <v>766912110</v>
      </c>
      <c r="G15" s="16">
        <f t="shared" si="2"/>
        <v>719524807</v>
      </c>
      <c r="H15" s="16">
        <f t="shared" si="2"/>
        <v>705548123</v>
      </c>
      <c r="I15" s="16">
        <f t="shared" si="2"/>
        <v>782934211</v>
      </c>
      <c r="J15" s="16">
        <f t="shared" si="2"/>
        <v>708638754</v>
      </c>
      <c r="K15" s="16">
        <f t="shared" si="2"/>
        <v>784540206</v>
      </c>
      <c r="L15" s="16">
        <f>SUM(L16:L18)</f>
        <v>707262087</v>
      </c>
      <c r="M15" s="16">
        <f>SUM(M16:M18)</f>
        <v>712053387</v>
      </c>
      <c r="N15" s="27">
        <f t="shared" si="2"/>
        <v>-1223488241</v>
      </c>
      <c r="O15" s="28">
        <f t="shared" si="2"/>
        <v>6804843392</v>
      </c>
      <c r="P15" s="16">
        <f t="shared" si="2"/>
        <v>7339837384</v>
      </c>
      <c r="Q15" s="29">
        <f t="shared" si="2"/>
        <v>8318483168</v>
      </c>
    </row>
    <row r="16" spans="1:17" ht="13.5">
      <c r="A16" s="3" t="s">
        <v>33</v>
      </c>
      <c r="B16" s="2"/>
      <c r="C16" s="19">
        <v>250661849</v>
      </c>
      <c r="D16" s="19">
        <v>211471636</v>
      </c>
      <c r="E16" s="19">
        <v>213470900</v>
      </c>
      <c r="F16" s="19">
        <v>220585215</v>
      </c>
      <c r="G16" s="19">
        <v>218185905</v>
      </c>
      <c r="H16" s="19">
        <v>215257147</v>
      </c>
      <c r="I16" s="19">
        <v>225978356</v>
      </c>
      <c r="J16" s="19">
        <v>228522127</v>
      </c>
      <c r="K16" s="19">
        <v>236745533</v>
      </c>
      <c r="L16" s="19">
        <v>228879020</v>
      </c>
      <c r="M16" s="19">
        <v>250757279</v>
      </c>
      <c r="N16" s="20">
        <v>-110718262</v>
      </c>
      <c r="O16" s="21">
        <v>2389796717</v>
      </c>
      <c r="P16" s="19">
        <v>2470611980</v>
      </c>
      <c r="Q16" s="22">
        <v>2590734739</v>
      </c>
    </row>
    <row r="17" spans="1:17" ht="13.5">
      <c r="A17" s="3" t="s">
        <v>34</v>
      </c>
      <c r="B17" s="2"/>
      <c r="C17" s="19">
        <v>508003426</v>
      </c>
      <c r="D17" s="19">
        <v>467094071</v>
      </c>
      <c r="E17" s="19">
        <v>478253876</v>
      </c>
      <c r="F17" s="19">
        <v>542338970</v>
      </c>
      <c r="G17" s="19">
        <v>497345677</v>
      </c>
      <c r="H17" s="19">
        <v>486303051</v>
      </c>
      <c r="I17" s="19">
        <v>552848176</v>
      </c>
      <c r="J17" s="19">
        <v>476040212</v>
      </c>
      <c r="K17" s="19">
        <v>543718258</v>
      </c>
      <c r="L17" s="19">
        <v>474306652</v>
      </c>
      <c r="M17" s="19">
        <v>457219693</v>
      </c>
      <c r="N17" s="20">
        <v>-1148953919</v>
      </c>
      <c r="O17" s="21">
        <v>4334518143</v>
      </c>
      <c r="P17" s="19">
        <v>4786473007</v>
      </c>
      <c r="Q17" s="22">
        <v>5640113993</v>
      </c>
    </row>
    <row r="18" spans="1:17" ht="13.5">
      <c r="A18" s="3" t="s">
        <v>35</v>
      </c>
      <c r="B18" s="2"/>
      <c r="C18" s="19">
        <v>3965125</v>
      </c>
      <c r="D18" s="19">
        <v>3998525</v>
      </c>
      <c r="E18" s="19">
        <v>3998525</v>
      </c>
      <c r="F18" s="19">
        <v>3987925</v>
      </c>
      <c r="G18" s="19">
        <v>3993225</v>
      </c>
      <c r="H18" s="19">
        <v>3987925</v>
      </c>
      <c r="I18" s="19">
        <v>4107679</v>
      </c>
      <c r="J18" s="19">
        <v>4076415</v>
      </c>
      <c r="K18" s="19">
        <v>4076415</v>
      </c>
      <c r="L18" s="19">
        <v>4076415</v>
      </c>
      <c r="M18" s="19">
        <v>4076415</v>
      </c>
      <c r="N18" s="20">
        <v>36183940</v>
      </c>
      <c r="O18" s="21">
        <v>80528532</v>
      </c>
      <c r="P18" s="19">
        <v>82752397</v>
      </c>
      <c r="Q18" s="22">
        <v>87634436</v>
      </c>
    </row>
    <row r="19" spans="1:17" ht="13.5">
      <c r="A19" s="1" t="s">
        <v>36</v>
      </c>
      <c r="B19" s="4"/>
      <c r="C19" s="16">
        <f aca="true" t="shared" si="3" ref="C19:Q19">SUM(C20:C23)</f>
        <v>8500764796</v>
      </c>
      <c r="D19" s="16">
        <f t="shared" si="3"/>
        <v>8568137919</v>
      </c>
      <c r="E19" s="16">
        <f t="shared" si="3"/>
        <v>8129566083</v>
      </c>
      <c r="F19" s="16">
        <f t="shared" si="3"/>
        <v>8091121711</v>
      </c>
      <c r="G19" s="16">
        <f t="shared" si="3"/>
        <v>8194763175</v>
      </c>
      <c r="H19" s="16">
        <f t="shared" si="3"/>
        <v>7722834178</v>
      </c>
      <c r="I19" s="16">
        <f t="shared" si="3"/>
        <v>7986652321</v>
      </c>
      <c r="J19" s="16">
        <f t="shared" si="3"/>
        <v>8085420105</v>
      </c>
      <c r="K19" s="16">
        <f t="shared" si="3"/>
        <v>8121994290</v>
      </c>
      <c r="L19" s="16">
        <f>SUM(L20:L23)</f>
        <v>8050919632</v>
      </c>
      <c r="M19" s="16">
        <f>SUM(M20:M23)</f>
        <v>8160369954</v>
      </c>
      <c r="N19" s="27">
        <f t="shared" si="3"/>
        <v>8284798607</v>
      </c>
      <c r="O19" s="28">
        <f t="shared" si="3"/>
        <v>97897342789</v>
      </c>
      <c r="P19" s="16">
        <f t="shared" si="3"/>
        <v>106526162407</v>
      </c>
      <c r="Q19" s="29">
        <f t="shared" si="3"/>
        <v>115454730083</v>
      </c>
    </row>
    <row r="20" spans="1:17" ht="13.5">
      <c r="A20" s="3" t="s">
        <v>37</v>
      </c>
      <c r="B20" s="2"/>
      <c r="C20" s="19">
        <v>5028875904</v>
      </c>
      <c r="D20" s="19">
        <v>4979324394</v>
      </c>
      <c r="E20" s="19">
        <v>4542976133</v>
      </c>
      <c r="F20" s="19">
        <v>4480312043</v>
      </c>
      <c r="G20" s="19">
        <v>4521232158</v>
      </c>
      <c r="H20" s="19">
        <v>4227707202</v>
      </c>
      <c r="I20" s="19">
        <v>4239567705</v>
      </c>
      <c r="J20" s="19">
        <v>4524149918</v>
      </c>
      <c r="K20" s="19">
        <v>4487651134</v>
      </c>
      <c r="L20" s="19">
        <v>4474143005</v>
      </c>
      <c r="M20" s="19">
        <v>4567993542</v>
      </c>
      <c r="N20" s="20">
        <v>5073310456</v>
      </c>
      <c r="O20" s="21">
        <v>55147243600</v>
      </c>
      <c r="P20" s="19">
        <v>59914566113</v>
      </c>
      <c r="Q20" s="22">
        <v>64832461573</v>
      </c>
    </row>
    <row r="21" spans="1:17" ht="13.5">
      <c r="A21" s="3" t="s">
        <v>38</v>
      </c>
      <c r="B21" s="2"/>
      <c r="C21" s="19">
        <v>1898528316</v>
      </c>
      <c r="D21" s="19">
        <v>1986886582</v>
      </c>
      <c r="E21" s="19">
        <v>1993161447</v>
      </c>
      <c r="F21" s="19">
        <v>1993927980</v>
      </c>
      <c r="G21" s="19">
        <v>2050727509</v>
      </c>
      <c r="H21" s="19">
        <v>1935303849</v>
      </c>
      <c r="I21" s="19">
        <v>2058147019</v>
      </c>
      <c r="J21" s="19">
        <v>1968737188</v>
      </c>
      <c r="K21" s="19">
        <v>2038180090</v>
      </c>
      <c r="L21" s="19">
        <v>1984044864</v>
      </c>
      <c r="M21" s="19">
        <v>1979771002</v>
      </c>
      <c r="N21" s="20">
        <v>2146711353</v>
      </c>
      <c r="O21" s="21">
        <v>24034127201</v>
      </c>
      <c r="P21" s="19">
        <v>26316866955</v>
      </c>
      <c r="Q21" s="22">
        <v>28743444105</v>
      </c>
    </row>
    <row r="22" spans="1:17" ht="13.5">
      <c r="A22" s="3" t="s">
        <v>39</v>
      </c>
      <c r="B22" s="2"/>
      <c r="C22" s="23">
        <v>874040493</v>
      </c>
      <c r="D22" s="23">
        <v>891505027</v>
      </c>
      <c r="E22" s="23">
        <v>894076568</v>
      </c>
      <c r="F22" s="23">
        <v>905463684</v>
      </c>
      <c r="G22" s="23">
        <v>920968026</v>
      </c>
      <c r="H22" s="23">
        <v>895415954</v>
      </c>
      <c r="I22" s="23">
        <v>955181436</v>
      </c>
      <c r="J22" s="23">
        <v>912733226</v>
      </c>
      <c r="K22" s="23">
        <v>911074610</v>
      </c>
      <c r="L22" s="23">
        <v>911387768</v>
      </c>
      <c r="M22" s="23">
        <v>915760657</v>
      </c>
      <c r="N22" s="24">
        <v>972131021</v>
      </c>
      <c r="O22" s="25">
        <v>10959738478</v>
      </c>
      <c r="P22" s="23">
        <v>12047778678</v>
      </c>
      <c r="Q22" s="26">
        <v>13075645937</v>
      </c>
    </row>
    <row r="23" spans="1:17" ht="13.5">
      <c r="A23" s="3" t="s">
        <v>40</v>
      </c>
      <c r="B23" s="2"/>
      <c r="C23" s="19">
        <v>699320083</v>
      </c>
      <c r="D23" s="19">
        <v>710421916</v>
      </c>
      <c r="E23" s="19">
        <v>699351935</v>
      </c>
      <c r="F23" s="19">
        <v>711418004</v>
      </c>
      <c r="G23" s="19">
        <v>701835482</v>
      </c>
      <c r="H23" s="19">
        <v>664407173</v>
      </c>
      <c r="I23" s="19">
        <v>733756161</v>
      </c>
      <c r="J23" s="19">
        <v>679799773</v>
      </c>
      <c r="K23" s="19">
        <v>685088456</v>
      </c>
      <c r="L23" s="19">
        <v>681343995</v>
      </c>
      <c r="M23" s="19">
        <v>696844753</v>
      </c>
      <c r="N23" s="20">
        <v>92645777</v>
      </c>
      <c r="O23" s="21">
        <v>7756233510</v>
      </c>
      <c r="P23" s="19">
        <v>8246950661</v>
      </c>
      <c r="Q23" s="22">
        <v>8803178468</v>
      </c>
    </row>
    <row r="24" spans="1:17" ht="13.5">
      <c r="A24" s="1" t="s">
        <v>41</v>
      </c>
      <c r="B24" s="4"/>
      <c r="C24" s="16">
        <v>46636504</v>
      </c>
      <c r="D24" s="16">
        <v>47547491</v>
      </c>
      <c r="E24" s="16">
        <v>46669970</v>
      </c>
      <c r="F24" s="16">
        <v>49563720</v>
      </c>
      <c r="G24" s="16">
        <v>49884330</v>
      </c>
      <c r="H24" s="16">
        <v>48733010</v>
      </c>
      <c r="I24" s="16">
        <v>59391343</v>
      </c>
      <c r="J24" s="16">
        <v>52012278</v>
      </c>
      <c r="K24" s="16">
        <v>52012278</v>
      </c>
      <c r="L24" s="16">
        <v>52012278</v>
      </c>
      <c r="M24" s="16">
        <v>52012278</v>
      </c>
      <c r="N24" s="27">
        <v>52012873</v>
      </c>
      <c r="O24" s="28">
        <v>608488348</v>
      </c>
      <c r="P24" s="16">
        <v>640403771</v>
      </c>
      <c r="Q24" s="29">
        <v>675532625</v>
      </c>
    </row>
    <row r="25" spans="1:17" ht="13.5">
      <c r="A25" s="5" t="s">
        <v>42</v>
      </c>
      <c r="B25" s="6"/>
      <c r="C25" s="41">
        <f aca="true" t="shared" si="4" ref="C25:Q25">+C5+C9+C15+C19+C24</f>
        <v>14863334399</v>
      </c>
      <c r="D25" s="41">
        <f t="shared" si="4"/>
        <v>14257772807</v>
      </c>
      <c r="E25" s="41">
        <f t="shared" si="4"/>
        <v>13353049137</v>
      </c>
      <c r="F25" s="41">
        <f t="shared" si="4"/>
        <v>13513091205</v>
      </c>
      <c r="G25" s="41">
        <f t="shared" si="4"/>
        <v>13575150999</v>
      </c>
      <c r="H25" s="41">
        <f t="shared" si="4"/>
        <v>14356424403</v>
      </c>
      <c r="I25" s="41">
        <f t="shared" si="4"/>
        <v>13530287078</v>
      </c>
      <c r="J25" s="41">
        <f t="shared" si="4"/>
        <v>13658345125</v>
      </c>
      <c r="K25" s="41">
        <f t="shared" si="4"/>
        <v>15032225804</v>
      </c>
      <c r="L25" s="41">
        <f>+L5+L9+L15+L19+L24</f>
        <v>13478537222</v>
      </c>
      <c r="M25" s="41">
        <f>+M5+M9+M15+M19+M24</f>
        <v>13449973447</v>
      </c>
      <c r="N25" s="42">
        <f t="shared" si="4"/>
        <v>8878041736</v>
      </c>
      <c r="O25" s="43">
        <f t="shared" si="4"/>
        <v>161946233383</v>
      </c>
      <c r="P25" s="41">
        <f t="shared" si="4"/>
        <v>174638546762</v>
      </c>
      <c r="Q25" s="44">
        <f t="shared" si="4"/>
        <v>188258147895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2445702756</v>
      </c>
      <c r="D28" s="16">
        <f t="shared" si="5"/>
        <v>2413351193</v>
      </c>
      <c r="E28" s="16">
        <f>SUM(E29:E31)</f>
        <v>2435897065</v>
      </c>
      <c r="F28" s="16">
        <f>SUM(F29:F31)</f>
        <v>2584317074</v>
      </c>
      <c r="G28" s="16">
        <f>SUM(G29:G31)</f>
        <v>2478958945</v>
      </c>
      <c r="H28" s="16">
        <f>SUM(H29:H31)</f>
        <v>2544543641</v>
      </c>
      <c r="I28" s="16">
        <f t="shared" si="5"/>
        <v>2552566455</v>
      </c>
      <c r="J28" s="16">
        <f t="shared" si="5"/>
        <v>2424565998</v>
      </c>
      <c r="K28" s="16">
        <f t="shared" si="5"/>
        <v>2902209460</v>
      </c>
      <c r="L28" s="16">
        <f>SUM(L29:L31)</f>
        <v>2432216159</v>
      </c>
      <c r="M28" s="16">
        <f>SUM(M29:M31)</f>
        <v>2175115580</v>
      </c>
      <c r="N28" s="17">
        <f t="shared" si="5"/>
        <v>-749180358</v>
      </c>
      <c r="O28" s="18">
        <f t="shared" si="5"/>
        <v>26640263822</v>
      </c>
      <c r="P28" s="16">
        <f t="shared" si="5"/>
        <v>28263430373</v>
      </c>
      <c r="Q28" s="17">
        <f t="shared" si="5"/>
        <v>29923878936</v>
      </c>
    </row>
    <row r="29" spans="1:17" ht="13.5">
      <c r="A29" s="3" t="s">
        <v>23</v>
      </c>
      <c r="B29" s="2"/>
      <c r="C29" s="19">
        <v>351105946</v>
      </c>
      <c r="D29" s="19">
        <v>330979966</v>
      </c>
      <c r="E29" s="19">
        <v>340006302</v>
      </c>
      <c r="F29" s="19">
        <v>353491701</v>
      </c>
      <c r="G29" s="19">
        <v>415319306</v>
      </c>
      <c r="H29" s="19">
        <v>326315384</v>
      </c>
      <c r="I29" s="19">
        <v>374722543</v>
      </c>
      <c r="J29" s="19">
        <v>340982945</v>
      </c>
      <c r="K29" s="19">
        <v>344132873</v>
      </c>
      <c r="L29" s="19">
        <v>378228601</v>
      </c>
      <c r="M29" s="19">
        <v>334567551</v>
      </c>
      <c r="N29" s="20">
        <v>324827687</v>
      </c>
      <c r="O29" s="21">
        <v>4214680746</v>
      </c>
      <c r="P29" s="19">
        <v>4465090842</v>
      </c>
      <c r="Q29" s="22">
        <v>4758598771</v>
      </c>
    </row>
    <row r="30" spans="1:17" ht="13.5">
      <c r="A30" s="3" t="s">
        <v>24</v>
      </c>
      <c r="B30" s="2"/>
      <c r="C30" s="23">
        <v>2043455370</v>
      </c>
      <c r="D30" s="23">
        <v>2040450062</v>
      </c>
      <c r="E30" s="23">
        <v>2051455782</v>
      </c>
      <c r="F30" s="23">
        <v>2183642780</v>
      </c>
      <c r="G30" s="23">
        <v>2018940406</v>
      </c>
      <c r="H30" s="23">
        <v>2176526584</v>
      </c>
      <c r="I30" s="23">
        <v>2125352426</v>
      </c>
      <c r="J30" s="23">
        <v>2031262962</v>
      </c>
      <c r="K30" s="23">
        <v>2512109542</v>
      </c>
      <c r="L30" s="23">
        <v>2005091509</v>
      </c>
      <c r="M30" s="23">
        <v>1791759980</v>
      </c>
      <c r="N30" s="24">
        <v>-1117255935</v>
      </c>
      <c r="O30" s="25">
        <v>21862791398</v>
      </c>
      <c r="P30" s="23">
        <v>23200943846</v>
      </c>
      <c r="Q30" s="26">
        <v>24534261733</v>
      </c>
    </row>
    <row r="31" spans="1:17" ht="13.5">
      <c r="A31" s="3" t="s">
        <v>25</v>
      </c>
      <c r="B31" s="2"/>
      <c r="C31" s="19">
        <v>51141440</v>
      </c>
      <c r="D31" s="19">
        <v>41921165</v>
      </c>
      <c r="E31" s="19">
        <v>44434981</v>
      </c>
      <c r="F31" s="19">
        <v>47182593</v>
      </c>
      <c r="G31" s="19">
        <v>44699233</v>
      </c>
      <c r="H31" s="19">
        <v>41701673</v>
      </c>
      <c r="I31" s="19">
        <v>52491486</v>
      </c>
      <c r="J31" s="19">
        <v>52320091</v>
      </c>
      <c r="K31" s="19">
        <v>45967045</v>
      </c>
      <c r="L31" s="19">
        <v>48896049</v>
      </c>
      <c r="M31" s="19">
        <v>48788049</v>
      </c>
      <c r="N31" s="20">
        <v>43247890</v>
      </c>
      <c r="O31" s="21">
        <v>562791678</v>
      </c>
      <c r="P31" s="19">
        <v>597395685</v>
      </c>
      <c r="Q31" s="22">
        <v>631018432</v>
      </c>
    </row>
    <row r="32" spans="1:17" ht="13.5">
      <c r="A32" s="1" t="s">
        <v>26</v>
      </c>
      <c r="B32" s="2"/>
      <c r="C32" s="16">
        <f aca="true" t="shared" si="6" ref="C32:Q32">SUM(C33:C37)</f>
        <v>2013608997</v>
      </c>
      <c r="D32" s="16">
        <f t="shared" si="6"/>
        <v>1949660595</v>
      </c>
      <c r="E32" s="16">
        <f>SUM(E33:E37)</f>
        <v>2013641657</v>
      </c>
      <c r="F32" s="16">
        <f>SUM(F33:F37)</f>
        <v>2036559678</v>
      </c>
      <c r="G32" s="16">
        <f>SUM(G33:G37)</f>
        <v>2372234579</v>
      </c>
      <c r="H32" s="16">
        <f>SUM(H33:H37)</f>
        <v>2017623388</v>
      </c>
      <c r="I32" s="16">
        <f t="shared" si="6"/>
        <v>2184878949</v>
      </c>
      <c r="J32" s="16">
        <f t="shared" si="6"/>
        <v>2039895510</v>
      </c>
      <c r="K32" s="16">
        <f t="shared" si="6"/>
        <v>2035329508</v>
      </c>
      <c r="L32" s="16">
        <f>SUM(L33:L37)</f>
        <v>2017267945</v>
      </c>
      <c r="M32" s="16">
        <f>SUM(M33:M37)</f>
        <v>2025279077</v>
      </c>
      <c r="N32" s="27">
        <f t="shared" si="6"/>
        <v>1661302921</v>
      </c>
      <c r="O32" s="28">
        <f t="shared" si="6"/>
        <v>24367282548</v>
      </c>
      <c r="P32" s="16">
        <f t="shared" si="6"/>
        <v>26344329864</v>
      </c>
      <c r="Q32" s="29">
        <f t="shared" si="6"/>
        <v>28112608540</v>
      </c>
    </row>
    <row r="33" spans="1:17" ht="13.5">
      <c r="A33" s="3" t="s">
        <v>27</v>
      </c>
      <c r="B33" s="2"/>
      <c r="C33" s="19">
        <v>250620890</v>
      </c>
      <c r="D33" s="19">
        <v>258557287</v>
      </c>
      <c r="E33" s="19">
        <v>278819542</v>
      </c>
      <c r="F33" s="19">
        <v>282445402</v>
      </c>
      <c r="G33" s="19">
        <v>328963705</v>
      </c>
      <c r="H33" s="19">
        <v>275186920</v>
      </c>
      <c r="I33" s="19">
        <v>272114341</v>
      </c>
      <c r="J33" s="19">
        <v>269483674</v>
      </c>
      <c r="K33" s="19">
        <v>277399386</v>
      </c>
      <c r="L33" s="19">
        <v>274137798</v>
      </c>
      <c r="M33" s="19">
        <v>276895353</v>
      </c>
      <c r="N33" s="20">
        <v>243112603</v>
      </c>
      <c r="O33" s="21">
        <v>3287736779</v>
      </c>
      <c r="P33" s="19">
        <v>3613394239</v>
      </c>
      <c r="Q33" s="22">
        <v>3901280010</v>
      </c>
    </row>
    <row r="34" spans="1:17" ht="13.5">
      <c r="A34" s="3" t="s">
        <v>28</v>
      </c>
      <c r="B34" s="2"/>
      <c r="C34" s="19">
        <v>240682329</v>
      </c>
      <c r="D34" s="19">
        <v>243112647</v>
      </c>
      <c r="E34" s="19">
        <v>265290209</v>
      </c>
      <c r="F34" s="19">
        <v>257518723</v>
      </c>
      <c r="G34" s="19">
        <v>254245125</v>
      </c>
      <c r="H34" s="19">
        <v>270634515</v>
      </c>
      <c r="I34" s="19">
        <v>269181513</v>
      </c>
      <c r="J34" s="19">
        <v>272887655</v>
      </c>
      <c r="K34" s="19">
        <v>256568160</v>
      </c>
      <c r="L34" s="19">
        <v>258128342</v>
      </c>
      <c r="M34" s="19">
        <v>260503591</v>
      </c>
      <c r="N34" s="20">
        <v>154376153</v>
      </c>
      <c r="O34" s="21">
        <v>3003128937</v>
      </c>
      <c r="P34" s="19">
        <v>3184856766</v>
      </c>
      <c r="Q34" s="22">
        <v>3383031460</v>
      </c>
    </row>
    <row r="35" spans="1:17" ht="13.5">
      <c r="A35" s="3" t="s">
        <v>29</v>
      </c>
      <c r="B35" s="2"/>
      <c r="C35" s="19">
        <v>966331667</v>
      </c>
      <c r="D35" s="19">
        <v>928170444</v>
      </c>
      <c r="E35" s="19">
        <v>932949418</v>
      </c>
      <c r="F35" s="19">
        <v>964138553</v>
      </c>
      <c r="G35" s="19">
        <v>1197202342</v>
      </c>
      <c r="H35" s="19">
        <v>937026810</v>
      </c>
      <c r="I35" s="19">
        <v>1004895689</v>
      </c>
      <c r="J35" s="19">
        <v>922755892</v>
      </c>
      <c r="K35" s="19">
        <v>923666325</v>
      </c>
      <c r="L35" s="19">
        <v>925971304</v>
      </c>
      <c r="M35" s="19">
        <v>921947868</v>
      </c>
      <c r="N35" s="20">
        <v>849323349</v>
      </c>
      <c r="O35" s="21">
        <v>11474379602</v>
      </c>
      <c r="P35" s="19">
        <v>12551036085</v>
      </c>
      <c r="Q35" s="22">
        <v>13388616608</v>
      </c>
    </row>
    <row r="36" spans="1:17" ht="13.5">
      <c r="A36" s="3" t="s">
        <v>30</v>
      </c>
      <c r="B36" s="2"/>
      <c r="C36" s="19">
        <v>231916114</v>
      </c>
      <c r="D36" s="19">
        <v>233242227</v>
      </c>
      <c r="E36" s="19">
        <v>235526630</v>
      </c>
      <c r="F36" s="19">
        <v>235146670</v>
      </c>
      <c r="G36" s="19">
        <v>242726589</v>
      </c>
      <c r="H36" s="19">
        <v>231590998</v>
      </c>
      <c r="I36" s="19">
        <v>253879667</v>
      </c>
      <c r="J36" s="19">
        <v>259458205</v>
      </c>
      <c r="K36" s="19">
        <v>261540349</v>
      </c>
      <c r="L36" s="19">
        <v>247599004</v>
      </c>
      <c r="M36" s="19">
        <v>255991740</v>
      </c>
      <c r="N36" s="20">
        <v>163543967</v>
      </c>
      <c r="O36" s="21">
        <v>2852162111</v>
      </c>
      <c r="P36" s="19">
        <v>2982853489</v>
      </c>
      <c r="Q36" s="22">
        <v>3150427363</v>
      </c>
    </row>
    <row r="37" spans="1:17" ht="13.5">
      <c r="A37" s="3" t="s">
        <v>31</v>
      </c>
      <c r="B37" s="2"/>
      <c r="C37" s="23">
        <v>324057997</v>
      </c>
      <c r="D37" s="23">
        <v>286577990</v>
      </c>
      <c r="E37" s="23">
        <v>301055858</v>
      </c>
      <c r="F37" s="23">
        <v>297310330</v>
      </c>
      <c r="G37" s="23">
        <v>349096818</v>
      </c>
      <c r="H37" s="23">
        <v>303184145</v>
      </c>
      <c r="I37" s="23">
        <v>384807739</v>
      </c>
      <c r="J37" s="23">
        <v>315310084</v>
      </c>
      <c r="K37" s="23">
        <v>316155288</v>
      </c>
      <c r="L37" s="23">
        <v>311431497</v>
      </c>
      <c r="M37" s="23">
        <v>309940525</v>
      </c>
      <c r="N37" s="24">
        <v>250946849</v>
      </c>
      <c r="O37" s="25">
        <v>3749875119</v>
      </c>
      <c r="P37" s="23">
        <v>4012189285</v>
      </c>
      <c r="Q37" s="26">
        <v>4289253099</v>
      </c>
    </row>
    <row r="38" spans="1:17" ht="13.5">
      <c r="A38" s="1" t="s">
        <v>32</v>
      </c>
      <c r="B38" s="4"/>
      <c r="C38" s="16">
        <f aca="true" t="shared" si="7" ref="C38:Q38">SUM(C39:C41)</f>
        <v>1180170444</v>
      </c>
      <c r="D38" s="16">
        <f t="shared" si="7"/>
        <v>1160822525</v>
      </c>
      <c r="E38" s="16">
        <f>SUM(E39:E41)</f>
        <v>1191500822</v>
      </c>
      <c r="F38" s="16">
        <f>SUM(F39:F41)</f>
        <v>1164794176</v>
      </c>
      <c r="G38" s="16">
        <f>SUM(G39:G41)</f>
        <v>1236825422</v>
      </c>
      <c r="H38" s="16">
        <f>SUM(H39:H41)</f>
        <v>1122687475</v>
      </c>
      <c r="I38" s="16">
        <f t="shared" si="7"/>
        <v>1230596252</v>
      </c>
      <c r="J38" s="16">
        <f t="shared" si="7"/>
        <v>1169784319</v>
      </c>
      <c r="K38" s="16">
        <f t="shared" si="7"/>
        <v>1152741823</v>
      </c>
      <c r="L38" s="16">
        <f>SUM(L39:L41)</f>
        <v>1150996628</v>
      </c>
      <c r="M38" s="16">
        <f>SUM(M39:M41)</f>
        <v>1153255333</v>
      </c>
      <c r="N38" s="27">
        <f t="shared" si="7"/>
        <v>780674858</v>
      </c>
      <c r="O38" s="28">
        <f t="shared" si="7"/>
        <v>13694849947</v>
      </c>
      <c r="P38" s="16">
        <f t="shared" si="7"/>
        <v>15186371548</v>
      </c>
      <c r="Q38" s="29">
        <f t="shared" si="7"/>
        <v>16314131445</v>
      </c>
    </row>
    <row r="39" spans="1:17" ht="13.5">
      <c r="A39" s="3" t="s">
        <v>33</v>
      </c>
      <c r="B39" s="2"/>
      <c r="C39" s="19">
        <v>336546276</v>
      </c>
      <c r="D39" s="19">
        <v>330444291</v>
      </c>
      <c r="E39" s="19">
        <v>331509999</v>
      </c>
      <c r="F39" s="19">
        <v>322436200</v>
      </c>
      <c r="G39" s="19">
        <v>332389148</v>
      </c>
      <c r="H39" s="19">
        <v>313271121</v>
      </c>
      <c r="I39" s="19">
        <v>345261458</v>
      </c>
      <c r="J39" s="19">
        <v>327413657</v>
      </c>
      <c r="K39" s="19">
        <v>327039678</v>
      </c>
      <c r="L39" s="19">
        <v>327501467</v>
      </c>
      <c r="M39" s="19">
        <v>328878119</v>
      </c>
      <c r="N39" s="20">
        <v>159524018</v>
      </c>
      <c r="O39" s="21">
        <v>3782215404</v>
      </c>
      <c r="P39" s="19">
        <v>4043758983</v>
      </c>
      <c r="Q39" s="22">
        <v>4262023347</v>
      </c>
    </row>
    <row r="40" spans="1:17" ht="13.5">
      <c r="A40" s="3" t="s">
        <v>34</v>
      </c>
      <c r="B40" s="2"/>
      <c r="C40" s="19">
        <v>808198880</v>
      </c>
      <c r="D40" s="19">
        <v>791274364</v>
      </c>
      <c r="E40" s="19">
        <v>819386907</v>
      </c>
      <c r="F40" s="19">
        <v>796537453</v>
      </c>
      <c r="G40" s="19">
        <v>854970719</v>
      </c>
      <c r="H40" s="19">
        <v>772465728</v>
      </c>
      <c r="I40" s="19">
        <v>838965007</v>
      </c>
      <c r="J40" s="19">
        <v>799102631</v>
      </c>
      <c r="K40" s="19">
        <v>784253205</v>
      </c>
      <c r="L40" s="19">
        <v>782046221</v>
      </c>
      <c r="M40" s="19">
        <v>786863561</v>
      </c>
      <c r="N40" s="20">
        <v>590690875</v>
      </c>
      <c r="O40" s="21">
        <v>9424755434</v>
      </c>
      <c r="P40" s="19">
        <v>10626683520</v>
      </c>
      <c r="Q40" s="22">
        <v>11492091022</v>
      </c>
    </row>
    <row r="41" spans="1:17" ht="13.5">
      <c r="A41" s="3" t="s">
        <v>35</v>
      </c>
      <c r="B41" s="2"/>
      <c r="C41" s="19">
        <v>35425288</v>
      </c>
      <c r="D41" s="19">
        <v>39103870</v>
      </c>
      <c r="E41" s="19">
        <v>40603916</v>
      </c>
      <c r="F41" s="19">
        <v>45820523</v>
      </c>
      <c r="G41" s="19">
        <v>49465555</v>
      </c>
      <c r="H41" s="19">
        <v>36950626</v>
      </c>
      <c r="I41" s="19">
        <v>46369787</v>
      </c>
      <c r="J41" s="19">
        <v>43268031</v>
      </c>
      <c r="K41" s="19">
        <v>41448940</v>
      </c>
      <c r="L41" s="19">
        <v>41448940</v>
      </c>
      <c r="M41" s="19">
        <v>37513653</v>
      </c>
      <c r="N41" s="20">
        <v>30459965</v>
      </c>
      <c r="O41" s="21">
        <v>487879109</v>
      </c>
      <c r="P41" s="19">
        <v>515929045</v>
      </c>
      <c r="Q41" s="22">
        <v>560017076</v>
      </c>
    </row>
    <row r="42" spans="1:17" ht="13.5">
      <c r="A42" s="1" t="s">
        <v>36</v>
      </c>
      <c r="B42" s="4"/>
      <c r="C42" s="16">
        <f aca="true" t="shared" si="8" ref="C42:Q42">SUM(C43:C46)</f>
        <v>7773583803</v>
      </c>
      <c r="D42" s="16">
        <f t="shared" si="8"/>
        <v>8085520390</v>
      </c>
      <c r="E42" s="16">
        <f>SUM(E43:E46)</f>
        <v>7296054488</v>
      </c>
      <c r="F42" s="16">
        <f>SUM(F43:F46)</f>
        <v>6607655109</v>
      </c>
      <c r="G42" s="16">
        <f>SUM(G43:G46)</f>
        <v>6651131006</v>
      </c>
      <c r="H42" s="16">
        <f>SUM(H43:H46)</f>
        <v>6511177594</v>
      </c>
      <c r="I42" s="16">
        <f t="shared" si="8"/>
        <v>6429471360</v>
      </c>
      <c r="J42" s="16">
        <f t="shared" si="8"/>
        <v>6493353407</v>
      </c>
      <c r="K42" s="16">
        <f t="shared" si="8"/>
        <v>6398417278</v>
      </c>
      <c r="L42" s="16">
        <f>SUM(L43:L46)</f>
        <v>6511076998</v>
      </c>
      <c r="M42" s="16">
        <f>SUM(M43:M46)</f>
        <v>6413941159</v>
      </c>
      <c r="N42" s="27">
        <f t="shared" si="8"/>
        <v>5896697096</v>
      </c>
      <c r="O42" s="28">
        <f t="shared" si="8"/>
        <v>81068080063</v>
      </c>
      <c r="P42" s="16">
        <f t="shared" si="8"/>
        <v>88134852601</v>
      </c>
      <c r="Q42" s="29">
        <f t="shared" si="8"/>
        <v>94733140331</v>
      </c>
    </row>
    <row r="43" spans="1:17" ht="13.5">
      <c r="A43" s="3" t="s">
        <v>37</v>
      </c>
      <c r="B43" s="2"/>
      <c r="C43" s="19">
        <v>5023905166</v>
      </c>
      <c r="D43" s="19">
        <v>5214504376</v>
      </c>
      <c r="E43" s="19">
        <v>4480494773</v>
      </c>
      <c r="F43" s="19">
        <v>3774369748</v>
      </c>
      <c r="G43" s="19">
        <v>3794244938</v>
      </c>
      <c r="H43" s="19">
        <v>3632696388</v>
      </c>
      <c r="I43" s="19">
        <v>3590964911</v>
      </c>
      <c r="J43" s="19">
        <v>3738115355</v>
      </c>
      <c r="K43" s="19">
        <v>3713568371</v>
      </c>
      <c r="L43" s="19">
        <v>3848871483</v>
      </c>
      <c r="M43" s="19">
        <v>3799597111</v>
      </c>
      <c r="N43" s="20">
        <v>3997474760</v>
      </c>
      <c r="O43" s="21">
        <v>48608807391</v>
      </c>
      <c r="P43" s="19">
        <v>53042001197</v>
      </c>
      <c r="Q43" s="22">
        <v>57105115943</v>
      </c>
    </row>
    <row r="44" spans="1:17" ht="13.5">
      <c r="A44" s="3" t="s">
        <v>38</v>
      </c>
      <c r="B44" s="2"/>
      <c r="C44" s="19">
        <v>1634790060</v>
      </c>
      <c r="D44" s="19">
        <v>1797364936</v>
      </c>
      <c r="E44" s="19">
        <v>1751255990</v>
      </c>
      <c r="F44" s="19">
        <v>1738814293</v>
      </c>
      <c r="G44" s="19">
        <v>1764945395</v>
      </c>
      <c r="H44" s="19">
        <v>1753370862</v>
      </c>
      <c r="I44" s="19">
        <v>1703920438</v>
      </c>
      <c r="J44" s="19">
        <v>1650047931</v>
      </c>
      <c r="K44" s="19">
        <v>1664515133</v>
      </c>
      <c r="L44" s="19">
        <v>1643336266</v>
      </c>
      <c r="M44" s="19">
        <v>1597426378</v>
      </c>
      <c r="N44" s="20">
        <v>1275193688</v>
      </c>
      <c r="O44" s="21">
        <v>19974981332</v>
      </c>
      <c r="P44" s="19">
        <v>21600167566</v>
      </c>
      <c r="Q44" s="22">
        <v>23293262517</v>
      </c>
    </row>
    <row r="45" spans="1:17" ht="13.5">
      <c r="A45" s="3" t="s">
        <v>39</v>
      </c>
      <c r="B45" s="2"/>
      <c r="C45" s="23">
        <v>632654402</v>
      </c>
      <c r="D45" s="23">
        <v>581648718</v>
      </c>
      <c r="E45" s="23">
        <v>578194531</v>
      </c>
      <c r="F45" s="23">
        <v>583005134</v>
      </c>
      <c r="G45" s="23">
        <v>596137578</v>
      </c>
      <c r="H45" s="23">
        <v>638846789</v>
      </c>
      <c r="I45" s="23">
        <v>602916760</v>
      </c>
      <c r="J45" s="23">
        <v>589358784</v>
      </c>
      <c r="K45" s="23">
        <v>587215447</v>
      </c>
      <c r="L45" s="23">
        <v>587558056</v>
      </c>
      <c r="M45" s="23">
        <v>586346755</v>
      </c>
      <c r="N45" s="24">
        <v>333169063</v>
      </c>
      <c r="O45" s="25">
        <v>6897051925</v>
      </c>
      <c r="P45" s="23">
        <v>7403758062</v>
      </c>
      <c r="Q45" s="26">
        <v>7935225815</v>
      </c>
    </row>
    <row r="46" spans="1:17" ht="13.5">
      <c r="A46" s="3" t="s">
        <v>40</v>
      </c>
      <c r="B46" s="2"/>
      <c r="C46" s="19">
        <v>482234175</v>
      </c>
      <c r="D46" s="19">
        <v>492002360</v>
      </c>
      <c r="E46" s="19">
        <v>486109194</v>
      </c>
      <c r="F46" s="19">
        <v>511465934</v>
      </c>
      <c r="G46" s="19">
        <v>495803095</v>
      </c>
      <c r="H46" s="19">
        <v>486263555</v>
      </c>
      <c r="I46" s="19">
        <v>531669251</v>
      </c>
      <c r="J46" s="19">
        <v>515831337</v>
      </c>
      <c r="K46" s="19">
        <v>433118327</v>
      </c>
      <c r="L46" s="19">
        <v>431311193</v>
      </c>
      <c r="M46" s="19">
        <v>430570915</v>
      </c>
      <c r="N46" s="20">
        <v>290859585</v>
      </c>
      <c r="O46" s="21">
        <v>5587239415</v>
      </c>
      <c r="P46" s="19">
        <v>6088925776</v>
      </c>
      <c r="Q46" s="22">
        <v>6399536056</v>
      </c>
    </row>
    <row r="47" spans="1:17" ht="13.5">
      <c r="A47" s="1" t="s">
        <v>41</v>
      </c>
      <c r="B47" s="4"/>
      <c r="C47" s="16">
        <v>35324715</v>
      </c>
      <c r="D47" s="16">
        <v>37558226</v>
      </c>
      <c r="E47" s="16">
        <v>48552648</v>
      </c>
      <c r="F47" s="16">
        <v>37317263</v>
      </c>
      <c r="G47" s="16">
        <v>38624270</v>
      </c>
      <c r="H47" s="16">
        <v>40151420</v>
      </c>
      <c r="I47" s="16">
        <v>47354293</v>
      </c>
      <c r="J47" s="16">
        <v>42517210</v>
      </c>
      <c r="K47" s="16">
        <v>43271290</v>
      </c>
      <c r="L47" s="16">
        <v>42510317</v>
      </c>
      <c r="M47" s="16">
        <v>48406095</v>
      </c>
      <c r="N47" s="27">
        <v>43430779</v>
      </c>
      <c r="O47" s="28">
        <v>505018536</v>
      </c>
      <c r="P47" s="16">
        <v>537857900</v>
      </c>
      <c r="Q47" s="29">
        <v>572597936</v>
      </c>
    </row>
    <row r="48" spans="1:17" ht="13.5">
      <c r="A48" s="5" t="s">
        <v>44</v>
      </c>
      <c r="B48" s="6"/>
      <c r="C48" s="41">
        <f aca="true" t="shared" si="9" ref="C48:Q48">+C28+C32+C38+C42+C47</f>
        <v>13448390715</v>
      </c>
      <c r="D48" s="41">
        <f t="shared" si="9"/>
        <v>13646912929</v>
      </c>
      <c r="E48" s="41">
        <f>+E28+E32+E38+E42+E47</f>
        <v>12985646680</v>
      </c>
      <c r="F48" s="41">
        <f>+F28+F32+F38+F42+F47</f>
        <v>12430643300</v>
      </c>
      <c r="G48" s="41">
        <f>+G28+G32+G38+G42+G47</f>
        <v>12777774222</v>
      </c>
      <c r="H48" s="41">
        <f>+H28+H32+H38+H42+H47</f>
        <v>12236183518</v>
      </c>
      <c r="I48" s="41">
        <f t="shared" si="9"/>
        <v>12444867309</v>
      </c>
      <c r="J48" s="41">
        <f t="shared" si="9"/>
        <v>12170116444</v>
      </c>
      <c r="K48" s="41">
        <f t="shared" si="9"/>
        <v>12531969359</v>
      </c>
      <c r="L48" s="41">
        <f>+L28+L32+L38+L42+L47</f>
        <v>12154068047</v>
      </c>
      <c r="M48" s="41">
        <f>+M28+M32+M38+M42+M47</f>
        <v>11815997244</v>
      </c>
      <c r="N48" s="42">
        <f t="shared" si="9"/>
        <v>7632925296</v>
      </c>
      <c r="O48" s="43">
        <f t="shared" si="9"/>
        <v>146275494916</v>
      </c>
      <c r="P48" s="41">
        <f t="shared" si="9"/>
        <v>158466842286</v>
      </c>
      <c r="Q48" s="44">
        <f t="shared" si="9"/>
        <v>169656357188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1414943684</v>
      </c>
      <c r="D49" s="45">
        <f t="shared" si="10"/>
        <v>610859878</v>
      </c>
      <c r="E49" s="45">
        <f t="shared" si="10"/>
        <v>367402457</v>
      </c>
      <c r="F49" s="45">
        <f t="shared" si="10"/>
        <v>1082447905</v>
      </c>
      <c r="G49" s="45">
        <f t="shared" si="10"/>
        <v>797376777</v>
      </c>
      <c r="H49" s="45">
        <f t="shared" si="10"/>
        <v>2120240885</v>
      </c>
      <c r="I49" s="45">
        <f t="shared" si="10"/>
        <v>1085419769</v>
      </c>
      <c r="J49" s="45">
        <f t="shared" si="10"/>
        <v>1488228681</v>
      </c>
      <c r="K49" s="45">
        <f t="shared" si="10"/>
        <v>2500256445</v>
      </c>
      <c r="L49" s="45">
        <f>+L25-L48</f>
        <v>1324469175</v>
      </c>
      <c r="M49" s="45">
        <f>+M25-M48</f>
        <v>1633976203</v>
      </c>
      <c r="N49" s="46">
        <f t="shared" si="10"/>
        <v>1245116440</v>
      </c>
      <c r="O49" s="47">
        <f t="shared" si="10"/>
        <v>15670738467</v>
      </c>
      <c r="P49" s="45">
        <f t="shared" si="10"/>
        <v>16171704476</v>
      </c>
      <c r="Q49" s="48">
        <f t="shared" si="10"/>
        <v>18601790707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67125994</v>
      </c>
      <c r="D5" s="16">
        <f t="shared" si="0"/>
        <v>64893528</v>
      </c>
      <c r="E5" s="16">
        <f t="shared" si="0"/>
        <v>64253885</v>
      </c>
      <c r="F5" s="16">
        <f t="shared" si="0"/>
        <v>64813573</v>
      </c>
      <c r="G5" s="16">
        <f t="shared" si="0"/>
        <v>54619255</v>
      </c>
      <c r="H5" s="16">
        <f t="shared" si="0"/>
        <v>54619255</v>
      </c>
      <c r="I5" s="16">
        <f t="shared" si="0"/>
        <v>54619255</v>
      </c>
      <c r="J5" s="16">
        <f t="shared" si="0"/>
        <v>54619255</v>
      </c>
      <c r="K5" s="16">
        <f t="shared" si="0"/>
        <v>54619255</v>
      </c>
      <c r="L5" s="16">
        <f>SUM(L6:L8)</f>
        <v>54619255</v>
      </c>
      <c r="M5" s="16">
        <f>SUM(M6:M8)</f>
        <v>54619255</v>
      </c>
      <c r="N5" s="17">
        <f t="shared" si="0"/>
        <v>54619255</v>
      </c>
      <c r="O5" s="18">
        <f t="shared" si="0"/>
        <v>698041020</v>
      </c>
      <c r="P5" s="16">
        <f t="shared" si="0"/>
        <v>739066122</v>
      </c>
      <c r="Q5" s="17">
        <f t="shared" si="0"/>
        <v>781842129</v>
      </c>
    </row>
    <row r="6" spans="1:17" ht="13.5">
      <c r="A6" s="3" t="s">
        <v>23</v>
      </c>
      <c r="B6" s="2"/>
      <c r="C6" s="19">
        <v>195750</v>
      </c>
      <c r="D6" s="19">
        <v>186750</v>
      </c>
      <c r="E6" s="19">
        <v>186750</v>
      </c>
      <c r="F6" s="19">
        <v>186750</v>
      </c>
      <c r="G6" s="19">
        <v>186750</v>
      </c>
      <c r="H6" s="19">
        <v>186750</v>
      </c>
      <c r="I6" s="19">
        <v>186750</v>
      </c>
      <c r="J6" s="19">
        <v>186750</v>
      </c>
      <c r="K6" s="19">
        <v>186750</v>
      </c>
      <c r="L6" s="19">
        <v>186750</v>
      </c>
      <c r="M6" s="19">
        <v>186750</v>
      </c>
      <c r="N6" s="20">
        <v>186750</v>
      </c>
      <c r="O6" s="21">
        <v>2250000</v>
      </c>
      <c r="P6" s="19">
        <v>2320000</v>
      </c>
      <c r="Q6" s="22">
        <v>1685400</v>
      </c>
    </row>
    <row r="7" spans="1:17" ht="13.5">
      <c r="A7" s="3" t="s">
        <v>24</v>
      </c>
      <c r="B7" s="2"/>
      <c r="C7" s="23">
        <v>66930244</v>
      </c>
      <c r="D7" s="23">
        <v>64706778</v>
      </c>
      <c r="E7" s="23">
        <v>64067135</v>
      </c>
      <c r="F7" s="23">
        <v>64626823</v>
      </c>
      <c r="G7" s="23">
        <v>54432505</v>
      </c>
      <c r="H7" s="23">
        <v>54432505</v>
      </c>
      <c r="I7" s="23">
        <v>54432505</v>
      </c>
      <c r="J7" s="23">
        <v>54432505</v>
      </c>
      <c r="K7" s="23">
        <v>54432505</v>
      </c>
      <c r="L7" s="23">
        <v>54432505</v>
      </c>
      <c r="M7" s="23">
        <v>54432505</v>
      </c>
      <c r="N7" s="24">
        <v>54432505</v>
      </c>
      <c r="O7" s="25">
        <v>695791020</v>
      </c>
      <c r="P7" s="23">
        <v>736746122</v>
      </c>
      <c r="Q7" s="26">
        <v>780156729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1926781</v>
      </c>
      <c r="D9" s="16">
        <f t="shared" si="1"/>
        <v>1838211</v>
      </c>
      <c r="E9" s="16">
        <f t="shared" si="1"/>
        <v>1838211</v>
      </c>
      <c r="F9" s="16">
        <f t="shared" si="1"/>
        <v>1838211</v>
      </c>
      <c r="G9" s="16">
        <f t="shared" si="1"/>
        <v>1838211</v>
      </c>
      <c r="H9" s="16">
        <f t="shared" si="1"/>
        <v>1838211</v>
      </c>
      <c r="I9" s="16">
        <f t="shared" si="1"/>
        <v>1838211</v>
      </c>
      <c r="J9" s="16">
        <f t="shared" si="1"/>
        <v>1838211</v>
      </c>
      <c r="K9" s="16">
        <f t="shared" si="1"/>
        <v>1838211</v>
      </c>
      <c r="L9" s="16">
        <f>SUM(L10:L14)</f>
        <v>1838211</v>
      </c>
      <c r="M9" s="16">
        <f>SUM(M10:M14)</f>
        <v>1838211</v>
      </c>
      <c r="N9" s="27">
        <f t="shared" si="1"/>
        <v>1838211</v>
      </c>
      <c r="O9" s="28">
        <f t="shared" si="1"/>
        <v>22147102</v>
      </c>
      <c r="P9" s="16">
        <f t="shared" si="1"/>
        <v>22938426</v>
      </c>
      <c r="Q9" s="29">
        <f t="shared" si="1"/>
        <v>24114734</v>
      </c>
    </row>
    <row r="10" spans="1:17" ht="13.5">
      <c r="A10" s="3" t="s">
        <v>27</v>
      </c>
      <c r="B10" s="2"/>
      <c r="C10" s="19">
        <v>1771065</v>
      </c>
      <c r="D10" s="19">
        <v>1689647</v>
      </c>
      <c r="E10" s="19">
        <v>1689647</v>
      </c>
      <c r="F10" s="19">
        <v>1689647</v>
      </c>
      <c r="G10" s="19">
        <v>1689647</v>
      </c>
      <c r="H10" s="19">
        <v>1689647</v>
      </c>
      <c r="I10" s="19">
        <v>1689647</v>
      </c>
      <c r="J10" s="19">
        <v>1689647</v>
      </c>
      <c r="K10" s="19">
        <v>1689647</v>
      </c>
      <c r="L10" s="19">
        <v>1689647</v>
      </c>
      <c r="M10" s="19">
        <v>1689647</v>
      </c>
      <c r="N10" s="20">
        <v>1689647</v>
      </c>
      <c r="O10" s="21">
        <v>20357182</v>
      </c>
      <c r="P10" s="19">
        <v>21041111</v>
      </c>
      <c r="Q10" s="22">
        <v>22103580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155716</v>
      </c>
      <c r="D13" s="19">
        <v>148564</v>
      </c>
      <c r="E13" s="19">
        <v>148564</v>
      </c>
      <c r="F13" s="19">
        <v>148564</v>
      </c>
      <c r="G13" s="19">
        <v>148564</v>
      </c>
      <c r="H13" s="19">
        <v>148564</v>
      </c>
      <c r="I13" s="19">
        <v>148564</v>
      </c>
      <c r="J13" s="19">
        <v>148564</v>
      </c>
      <c r="K13" s="19">
        <v>148564</v>
      </c>
      <c r="L13" s="19">
        <v>148564</v>
      </c>
      <c r="M13" s="19">
        <v>148564</v>
      </c>
      <c r="N13" s="20">
        <v>148564</v>
      </c>
      <c r="O13" s="21">
        <v>1789920</v>
      </c>
      <c r="P13" s="19">
        <v>1897315</v>
      </c>
      <c r="Q13" s="22">
        <v>2011154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16618926</v>
      </c>
      <c r="D15" s="16">
        <f t="shared" si="2"/>
        <v>15854830</v>
      </c>
      <c r="E15" s="16">
        <f t="shared" si="2"/>
        <v>15854830</v>
      </c>
      <c r="F15" s="16">
        <f t="shared" si="2"/>
        <v>15854830</v>
      </c>
      <c r="G15" s="16">
        <f t="shared" si="2"/>
        <v>15854830</v>
      </c>
      <c r="H15" s="16">
        <f t="shared" si="2"/>
        <v>15854830</v>
      </c>
      <c r="I15" s="16">
        <f t="shared" si="2"/>
        <v>15854830</v>
      </c>
      <c r="J15" s="16">
        <f t="shared" si="2"/>
        <v>15854830</v>
      </c>
      <c r="K15" s="16">
        <f t="shared" si="2"/>
        <v>15854830</v>
      </c>
      <c r="L15" s="16">
        <f>SUM(L16:L18)</f>
        <v>15854830</v>
      </c>
      <c r="M15" s="16">
        <f>SUM(M16:M18)</f>
        <v>15854830</v>
      </c>
      <c r="N15" s="27">
        <f t="shared" si="2"/>
        <v>15854830</v>
      </c>
      <c r="O15" s="28">
        <f t="shared" si="2"/>
        <v>191022056</v>
      </c>
      <c r="P15" s="16">
        <f t="shared" si="2"/>
        <v>193358241</v>
      </c>
      <c r="Q15" s="29">
        <f t="shared" si="2"/>
        <v>206642156</v>
      </c>
    </row>
    <row r="16" spans="1:17" ht="13.5">
      <c r="A16" s="3" t="s">
        <v>33</v>
      </c>
      <c r="B16" s="2"/>
      <c r="C16" s="19">
        <v>14479302</v>
      </c>
      <c r="D16" s="19">
        <v>13813585</v>
      </c>
      <c r="E16" s="19">
        <v>13813585</v>
      </c>
      <c r="F16" s="19">
        <v>13813585</v>
      </c>
      <c r="G16" s="19">
        <v>13813585</v>
      </c>
      <c r="H16" s="19">
        <v>13813585</v>
      </c>
      <c r="I16" s="19">
        <v>13813585</v>
      </c>
      <c r="J16" s="19">
        <v>13813585</v>
      </c>
      <c r="K16" s="19">
        <v>13813585</v>
      </c>
      <c r="L16" s="19">
        <v>13813585</v>
      </c>
      <c r="M16" s="19">
        <v>13813585</v>
      </c>
      <c r="N16" s="20">
        <v>13813585</v>
      </c>
      <c r="O16" s="21">
        <v>166428737</v>
      </c>
      <c r="P16" s="19">
        <v>167289324</v>
      </c>
      <c r="Q16" s="22">
        <v>179009103</v>
      </c>
    </row>
    <row r="17" spans="1:17" ht="13.5">
      <c r="A17" s="3" t="s">
        <v>34</v>
      </c>
      <c r="B17" s="2"/>
      <c r="C17" s="19">
        <v>2139624</v>
      </c>
      <c r="D17" s="19">
        <v>2041245</v>
      </c>
      <c r="E17" s="19">
        <v>2041245</v>
      </c>
      <c r="F17" s="19">
        <v>2041245</v>
      </c>
      <c r="G17" s="19">
        <v>2041245</v>
      </c>
      <c r="H17" s="19">
        <v>2041245</v>
      </c>
      <c r="I17" s="19">
        <v>2041245</v>
      </c>
      <c r="J17" s="19">
        <v>2041245</v>
      </c>
      <c r="K17" s="19">
        <v>2041245</v>
      </c>
      <c r="L17" s="19">
        <v>2041245</v>
      </c>
      <c r="M17" s="19">
        <v>2041245</v>
      </c>
      <c r="N17" s="20">
        <v>2041245</v>
      </c>
      <c r="O17" s="21">
        <v>24593319</v>
      </c>
      <c r="P17" s="19">
        <v>26068917</v>
      </c>
      <c r="Q17" s="22">
        <v>27633053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80391917</v>
      </c>
      <c r="D19" s="16">
        <f t="shared" si="3"/>
        <v>76695729</v>
      </c>
      <c r="E19" s="16">
        <f t="shared" si="3"/>
        <v>76695729</v>
      </c>
      <c r="F19" s="16">
        <f t="shared" si="3"/>
        <v>76695729</v>
      </c>
      <c r="G19" s="16">
        <f t="shared" si="3"/>
        <v>76695729</v>
      </c>
      <c r="H19" s="16">
        <f t="shared" si="3"/>
        <v>76695729</v>
      </c>
      <c r="I19" s="16">
        <f t="shared" si="3"/>
        <v>76695729</v>
      </c>
      <c r="J19" s="16">
        <f t="shared" si="3"/>
        <v>76695729</v>
      </c>
      <c r="K19" s="16">
        <f t="shared" si="3"/>
        <v>76695729</v>
      </c>
      <c r="L19" s="16">
        <f>SUM(L20:L23)</f>
        <v>76695729</v>
      </c>
      <c r="M19" s="16">
        <f>SUM(M20:M23)</f>
        <v>76695729</v>
      </c>
      <c r="N19" s="27">
        <f t="shared" si="3"/>
        <v>76695729</v>
      </c>
      <c r="O19" s="28">
        <f t="shared" si="3"/>
        <v>924044936</v>
      </c>
      <c r="P19" s="16">
        <f t="shared" si="3"/>
        <v>984385007</v>
      </c>
      <c r="Q19" s="29">
        <f t="shared" si="3"/>
        <v>1050573253</v>
      </c>
    </row>
    <row r="20" spans="1:17" ht="13.5">
      <c r="A20" s="3" t="s">
        <v>37</v>
      </c>
      <c r="B20" s="2"/>
      <c r="C20" s="19">
        <v>26427200</v>
      </c>
      <c r="D20" s="19">
        <v>25212158</v>
      </c>
      <c r="E20" s="19">
        <v>25212158</v>
      </c>
      <c r="F20" s="19">
        <v>25212158</v>
      </c>
      <c r="G20" s="19">
        <v>25212158</v>
      </c>
      <c r="H20" s="19">
        <v>25212158</v>
      </c>
      <c r="I20" s="19">
        <v>25212158</v>
      </c>
      <c r="J20" s="19">
        <v>25212158</v>
      </c>
      <c r="K20" s="19">
        <v>25212158</v>
      </c>
      <c r="L20" s="19">
        <v>25212158</v>
      </c>
      <c r="M20" s="19">
        <v>25212158</v>
      </c>
      <c r="N20" s="20">
        <v>25212158</v>
      </c>
      <c r="O20" s="21">
        <v>303760938</v>
      </c>
      <c r="P20" s="19">
        <v>322057178</v>
      </c>
      <c r="Q20" s="22">
        <v>340538167</v>
      </c>
    </row>
    <row r="21" spans="1:17" ht="13.5">
      <c r="A21" s="3" t="s">
        <v>38</v>
      </c>
      <c r="B21" s="2"/>
      <c r="C21" s="19">
        <v>36471187</v>
      </c>
      <c r="D21" s="19">
        <v>34794350</v>
      </c>
      <c r="E21" s="19">
        <v>34794350</v>
      </c>
      <c r="F21" s="19">
        <v>34794350</v>
      </c>
      <c r="G21" s="19">
        <v>34794350</v>
      </c>
      <c r="H21" s="19">
        <v>34794350</v>
      </c>
      <c r="I21" s="19">
        <v>34794350</v>
      </c>
      <c r="J21" s="19">
        <v>34794350</v>
      </c>
      <c r="K21" s="19">
        <v>34794350</v>
      </c>
      <c r="L21" s="19">
        <v>34794350</v>
      </c>
      <c r="M21" s="19">
        <v>34794350</v>
      </c>
      <c r="N21" s="20">
        <v>34794350</v>
      </c>
      <c r="O21" s="21">
        <v>419209037</v>
      </c>
      <c r="P21" s="19">
        <v>444642126</v>
      </c>
      <c r="Q21" s="22">
        <v>471619436</v>
      </c>
    </row>
    <row r="22" spans="1:17" ht="13.5">
      <c r="A22" s="3" t="s">
        <v>39</v>
      </c>
      <c r="B22" s="2"/>
      <c r="C22" s="23">
        <v>10096266</v>
      </c>
      <c r="D22" s="23">
        <v>9632062</v>
      </c>
      <c r="E22" s="23">
        <v>9632062</v>
      </c>
      <c r="F22" s="23">
        <v>9632062</v>
      </c>
      <c r="G22" s="23">
        <v>9632062</v>
      </c>
      <c r="H22" s="23">
        <v>9632062</v>
      </c>
      <c r="I22" s="23">
        <v>9632062</v>
      </c>
      <c r="J22" s="23">
        <v>9632062</v>
      </c>
      <c r="K22" s="23">
        <v>9632062</v>
      </c>
      <c r="L22" s="23">
        <v>9632062</v>
      </c>
      <c r="M22" s="23">
        <v>9632062</v>
      </c>
      <c r="N22" s="24">
        <v>9632062</v>
      </c>
      <c r="O22" s="25">
        <v>116048948</v>
      </c>
      <c r="P22" s="23">
        <v>123309359</v>
      </c>
      <c r="Q22" s="26">
        <v>131024729</v>
      </c>
    </row>
    <row r="23" spans="1:17" ht="13.5">
      <c r="A23" s="3" t="s">
        <v>40</v>
      </c>
      <c r="B23" s="2"/>
      <c r="C23" s="19">
        <v>7397264</v>
      </c>
      <c r="D23" s="19">
        <v>7057159</v>
      </c>
      <c r="E23" s="19">
        <v>7057159</v>
      </c>
      <c r="F23" s="19">
        <v>7057159</v>
      </c>
      <c r="G23" s="19">
        <v>7057159</v>
      </c>
      <c r="H23" s="19">
        <v>7057159</v>
      </c>
      <c r="I23" s="19">
        <v>7057159</v>
      </c>
      <c r="J23" s="19">
        <v>7057159</v>
      </c>
      <c r="K23" s="19">
        <v>7057159</v>
      </c>
      <c r="L23" s="19">
        <v>7057159</v>
      </c>
      <c r="M23" s="19">
        <v>7057159</v>
      </c>
      <c r="N23" s="20">
        <v>7057159</v>
      </c>
      <c r="O23" s="21">
        <v>85026013</v>
      </c>
      <c r="P23" s="19">
        <v>94376344</v>
      </c>
      <c r="Q23" s="22">
        <v>107390921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166063618</v>
      </c>
      <c r="D25" s="41">
        <f t="shared" si="4"/>
        <v>159282298</v>
      </c>
      <c r="E25" s="41">
        <f t="shared" si="4"/>
        <v>158642655</v>
      </c>
      <c r="F25" s="41">
        <f t="shared" si="4"/>
        <v>159202343</v>
      </c>
      <c r="G25" s="41">
        <f t="shared" si="4"/>
        <v>149008025</v>
      </c>
      <c r="H25" s="41">
        <f t="shared" si="4"/>
        <v>149008025</v>
      </c>
      <c r="I25" s="41">
        <f t="shared" si="4"/>
        <v>149008025</v>
      </c>
      <c r="J25" s="41">
        <f t="shared" si="4"/>
        <v>149008025</v>
      </c>
      <c r="K25" s="41">
        <f t="shared" si="4"/>
        <v>149008025</v>
      </c>
      <c r="L25" s="41">
        <f>+L5+L9+L15+L19+L24</f>
        <v>149008025</v>
      </c>
      <c r="M25" s="41">
        <f>+M5+M9+M15+M19+M24</f>
        <v>149008025</v>
      </c>
      <c r="N25" s="42">
        <f t="shared" si="4"/>
        <v>149008025</v>
      </c>
      <c r="O25" s="43">
        <f t="shared" si="4"/>
        <v>1835255114</v>
      </c>
      <c r="P25" s="41">
        <f t="shared" si="4"/>
        <v>1939747796</v>
      </c>
      <c r="Q25" s="44">
        <f t="shared" si="4"/>
        <v>2063172272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36292902</v>
      </c>
      <c r="D28" s="16">
        <f t="shared" si="5"/>
        <v>38751226</v>
      </c>
      <c r="E28" s="16">
        <f>SUM(E29:E31)</f>
        <v>47686083</v>
      </c>
      <c r="F28" s="16">
        <f>SUM(F29:F31)</f>
        <v>58582273</v>
      </c>
      <c r="G28" s="16">
        <f>SUM(G29:G31)</f>
        <v>45909862</v>
      </c>
      <c r="H28" s="16">
        <f>SUM(H29:H31)</f>
        <v>58046430</v>
      </c>
      <c r="I28" s="16">
        <f t="shared" si="5"/>
        <v>48161631</v>
      </c>
      <c r="J28" s="16">
        <f t="shared" si="5"/>
        <v>57432366</v>
      </c>
      <c r="K28" s="16">
        <f t="shared" si="5"/>
        <v>48599371</v>
      </c>
      <c r="L28" s="16">
        <f>SUM(L29:L31)</f>
        <v>42656458</v>
      </c>
      <c r="M28" s="16">
        <f>SUM(M29:M31)</f>
        <v>29646116</v>
      </c>
      <c r="N28" s="17">
        <f t="shared" si="5"/>
        <v>29882469</v>
      </c>
      <c r="O28" s="18">
        <f t="shared" si="5"/>
        <v>541647187</v>
      </c>
      <c r="P28" s="16">
        <f t="shared" si="5"/>
        <v>561503432</v>
      </c>
      <c r="Q28" s="17">
        <f t="shared" si="5"/>
        <v>565576906</v>
      </c>
    </row>
    <row r="29" spans="1:17" ht="13.5">
      <c r="A29" s="3" t="s">
        <v>23</v>
      </c>
      <c r="B29" s="2"/>
      <c r="C29" s="19">
        <v>6084458</v>
      </c>
      <c r="D29" s="19">
        <v>5759753</v>
      </c>
      <c r="E29" s="19">
        <v>6366654</v>
      </c>
      <c r="F29" s="19">
        <v>6155974</v>
      </c>
      <c r="G29" s="19">
        <v>6863105</v>
      </c>
      <c r="H29" s="19">
        <v>5886056</v>
      </c>
      <c r="I29" s="19">
        <v>6580416</v>
      </c>
      <c r="J29" s="19">
        <v>5982854</v>
      </c>
      <c r="K29" s="19">
        <v>6435484</v>
      </c>
      <c r="L29" s="19">
        <v>5982854</v>
      </c>
      <c r="M29" s="19">
        <v>2763374</v>
      </c>
      <c r="N29" s="20">
        <v>2763374</v>
      </c>
      <c r="O29" s="21">
        <v>67624356</v>
      </c>
      <c r="P29" s="19">
        <v>70257889</v>
      </c>
      <c r="Q29" s="22">
        <v>74105168</v>
      </c>
    </row>
    <row r="30" spans="1:17" ht="13.5">
      <c r="A30" s="3" t="s">
        <v>24</v>
      </c>
      <c r="B30" s="2"/>
      <c r="C30" s="23">
        <v>29882863</v>
      </c>
      <c r="D30" s="23">
        <v>32680912</v>
      </c>
      <c r="E30" s="23">
        <v>41008868</v>
      </c>
      <c r="F30" s="23">
        <v>52087512</v>
      </c>
      <c r="G30" s="23">
        <v>38736196</v>
      </c>
      <c r="H30" s="23">
        <v>51833563</v>
      </c>
      <c r="I30" s="23">
        <v>41270654</v>
      </c>
      <c r="J30" s="23">
        <v>51138951</v>
      </c>
      <c r="K30" s="23">
        <v>41853326</v>
      </c>
      <c r="L30" s="23">
        <v>36363043</v>
      </c>
      <c r="M30" s="23">
        <v>26572181</v>
      </c>
      <c r="N30" s="24">
        <v>26808534</v>
      </c>
      <c r="O30" s="25">
        <v>470236603</v>
      </c>
      <c r="P30" s="23">
        <v>487233659</v>
      </c>
      <c r="Q30" s="26">
        <v>487220689</v>
      </c>
    </row>
    <row r="31" spans="1:17" ht="13.5">
      <c r="A31" s="3" t="s">
        <v>25</v>
      </c>
      <c r="B31" s="2"/>
      <c r="C31" s="19">
        <v>325581</v>
      </c>
      <c r="D31" s="19">
        <v>310561</v>
      </c>
      <c r="E31" s="19">
        <v>310561</v>
      </c>
      <c r="F31" s="19">
        <v>338787</v>
      </c>
      <c r="G31" s="19">
        <v>310561</v>
      </c>
      <c r="H31" s="19">
        <v>326811</v>
      </c>
      <c r="I31" s="19">
        <v>310561</v>
      </c>
      <c r="J31" s="19">
        <v>310561</v>
      </c>
      <c r="K31" s="19">
        <v>310561</v>
      </c>
      <c r="L31" s="19">
        <v>310561</v>
      </c>
      <c r="M31" s="19">
        <v>310561</v>
      </c>
      <c r="N31" s="20">
        <v>310561</v>
      </c>
      <c r="O31" s="21">
        <v>3786228</v>
      </c>
      <c r="P31" s="19">
        <v>4011884</v>
      </c>
      <c r="Q31" s="22">
        <v>4251049</v>
      </c>
    </row>
    <row r="32" spans="1:17" ht="13.5">
      <c r="A32" s="1" t="s">
        <v>26</v>
      </c>
      <c r="B32" s="2"/>
      <c r="C32" s="16">
        <f aca="true" t="shared" si="6" ref="C32:Q32">SUM(C33:C37)</f>
        <v>4891477</v>
      </c>
      <c r="D32" s="16">
        <f t="shared" si="6"/>
        <v>4667102</v>
      </c>
      <c r="E32" s="16">
        <f>SUM(E33:E37)</f>
        <v>4836308</v>
      </c>
      <c r="F32" s="16">
        <f>SUM(F33:F37)</f>
        <v>4779900</v>
      </c>
      <c r="G32" s="16">
        <f>SUM(G33:G37)</f>
        <v>4719500</v>
      </c>
      <c r="H32" s="16">
        <f>SUM(H33:H37)</f>
        <v>4862546</v>
      </c>
      <c r="I32" s="16">
        <f t="shared" si="6"/>
        <v>4956448</v>
      </c>
      <c r="J32" s="16">
        <f t="shared" si="6"/>
        <v>4808146</v>
      </c>
      <c r="K32" s="16">
        <f t="shared" si="6"/>
        <v>4686654</v>
      </c>
      <c r="L32" s="16">
        <f>SUM(L33:L37)</f>
        <v>4820732</v>
      </c>
      <c r="M32" s="16">
        <f>SUM(M33:M37)</f>
        <v>4664822</v>
      </c>
      <c r="N32" s="27">
        <f t="shared" si="6"/>
        <v>4664822</v>
      </c>
      <c r="O32" s="28">
        <f t="shared" si="6"/>
        <v>57358457</v>
      </c>
      <c r="P32" s="16">
        <f t="shared" si="6"/>
        <v>60619129</v>
      </c>
      <c r="Q32" s="29">
        <f t="shared" si="6"/>
        <v>64071848</v>
      </c>
    </row>
    <row r="33" spans="1:17" ht="13.5">
      <c r="A33" s="3" t="s">
        <v>27</v>
      </c>
      <c r="B33" s="2"/>
      <c r="C33" s="19">
        <v>2392980</v>
      </c>
      <c r="D33" s="19">
        <v>2283498</v>
      </c>
      <c r="E33" s="19">
        <v>2452704</v>
      </c>
      <c r="F33" s="19">
        <v>2396296</v>
      </c>
      <c r="G33" s="19">
        <v>2313848</v>
      </c>
      <c r="H33" s="19">
        <v>2478942</v>
      </c>
      <c r="I33" s="19">
        <v>2478292</v>
      </c>
      <c r="J33" s="19">
        <v>2424542</v>
      </c>
      <c r="K33" s="19">
        <v>2303050</v>
      </c>
      <c r="L33" s="19">
        <v>2437128</v>
      </c>
      <c r="M33" s="19">
        <v>2281218</v>
      </c>
      <c r="N33" s="20">
        <v>2281218</v>
      </c>
      <c r="O33" s="21">
        <v>28523716</v>
      </c>
      <c r="P33" s="19">
        <v>30060504</v>
      </c>
      <c r="Q33" s="22">
        <v>31686014</v>
      </c>
    </row>
    <row r="34" spans="1:17" ht="13.5">
      <c r="A34" s="3" t="s">
        <v>28</v>
      </c>
      <c r="B34" s="2"/>
      <c r="C34" s="19">
        <v>1801991</v>
      </c>
      <c r="D34" s="19">
        <v>1719137</v>
      </c>
      <c r="E34" s="19">
        <v>1719137</v>
      </c>
      <c r="F34" s="19">
        <v>1719137</v>
      </c>
      <c r="G34" s="19">
        <v>1741185</v>
      </c>
      <c r="H34" s="19">
        <v>1719137</v>
      </c>
      <c r="I34" s="19">
        <v>1813689</v>
      </c>
      <c r="J34" s="19">
        <v>1719137</v>
      </c>
      <c r="K34" s="19">
        <v>1719137</v>
      </c>
      <c r="L34" s="19">
        <v>1719137</v>
      </c>
      <c r="M34" s="19">
        <v>1719137</v>
      </c>
      <c r="N34" s="20">
        <v>1719137</v>
      </c>
      <c r="O34" s="21">
        <v>20829098</v>
      </c>
      <c r="P34" s="19">
        <v>22075296</v>
      </c>
      <c r="Q34" s="22">
        <v>23396212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696506</v>
      </c>
      <c r="D36" s="19">
        <v>664467</v>
      </c>
      <c r="E36" s="19">
        <v>664467</v>
      </c>
      <c r="F36" s="19">
        <v>664467</v>
      </c>
      <c r="G36" s="19">
        <v>664467</v>
      </c>
      <c r="H36" s="19">
        <v>664467</v>
      </c>
      <c r="I36" s="19">
        <v>664467</v>
      </c>
      <c r="J36" s="19">
        <v>664467</v>
      </c>
      <c r="K36" s="19">
        <v>664467</v>
      </c>
      <c r="L36" s="19">
        <v>664467</v>
      </c>
      <c r="M36" s="19">
        <v>664467</v>
      </c>
      <c r="N36" s="20">
        <v>664467</v>
      </c>
      <c r="O36" s="21">
        <v>8005643</v>
      </c>
      <c r="P36" s="19">
        <v>8483329</v>
      </c>
      <c r="Q36" s="22">
        <v>8989622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7680948</v>
      </c>
      <c r="D38" s="16">
        <f t="shared" si="7"/>
        <v>7326499</v>
      </c>
      <c r="E38" s="16">
        <f>SUM(E39:E41)</f>
        <v>31809750</v>
      </c>
      <c r="F38" s="16">
        <f>SUM(F39:F41)</f>
        <v>7843872</v>
      </c>
      <c r="G38" s="16">
        <f>SUM(G39:G41)</f>
        <v>7321399</v>
      </c>
      <c r="H38" s="16">
        <f>SUM(H39:H41)</f>
        <v>8514167</v>
      </c>
      <c r="I38" s="16">
        <f t="shared" si="7"/>
        <v>7532350</v>
      </c>
      <c r="J38" s="16">
        <f t="shared" si="7"/>
        <v>7715240</v>
      </c>
      <c r="K38" s="16">
        <f t="shared" si="7"/>
        <v>7382640</v>
      </c>
      <c r="L38" s="16">
        <f>SUM(L39:L41)</f>
        <v>8341960</v>
      </c>
      <c r="M38" s="16">
        <f>SUM(M39:M41)</f>
        <v>7321399</v>
      </c>
      <c r="N38" s="27">
        <f t="shared" si="7"/>
        <v>7321399</v>
      </c>
      <c r="O38" s="28">
        <f t="shared" si="7"/>
        <v>116111623</v>
      </c>
      <c r="P38" s="16">
        <f t="shared" si="7"/>
        <v>122019876</v>
      </c>
      <c r="Q38" s="29">
        <f t="shared" si="7"/>
        <v>128261444</v>
      </c>
    </row>
    <row r="39" spans="1:17" ht="13.5">
      <c r="A39" s="3" t="s">
        <v>33</v>
      </c>
      <c r="B39" s="2"/>
      <c r="C39" s="19">
        <v>1521390</v>
      </c>
      <c r="D39" s="19">
        <v>1453471</v>
      </c>
      <c r="E39" s="19">
        <v>1449815</v>
      </c>
      <c r="F39" s="19">
        <v>1460454</v>
      </c>
      <c r="G39" s="19">
        <v>1448371</v>
      </c>
      <c r="H39" s="19">
        <v>2641139</v>
      </c>
      <c r="I39" s="19">
        <v>1491040</v>
      </c>
      <c r="J39" s="19">
        <v>1474968</v>
      </c>
      <c r="K39" s="19">
        <v>1450523</v>
      </c>
      <c r="L39" s="19">
        <v>1491456</v>
      </c>
      <c r="M39" s="19">
        <v>1448371</v>
      </c>
      <c r="N39" s="20">
        <v>1448371</v>
      </c>
      <c r="O39" s="21">
        <v>18779369</v>
      </c>
      <c r="P39" s="19">
        <v>19834356</v>
      </c>
      <c r="Q39" s="22">
        <v>20951208</v>
      </c>
    </row>
    <row r="40" spans="1:17" ht="13.5">
      <c r="A40" s="3" t="s">
        <v>34</v>
      </c>
      <c r="B40" s="2"/>
      <c r="C40" s="19">
        <v>6159558</v>
      </c>
      <c r="D40" s="19">
        <v>5873028</v>
      </c>
      <c r="E40" s="19">
        <v>30359935</v>
      </c>
      <c r="F40" s="19">
        <v>6383418</v>
      </c>
      <c r="G40" s="19">
        <v>5873028</v>
      </c>
      <c r="H40" s="19">
        <v>5873028</v>
      </c>
      <c r="I40" s="19">
        <v>6041310</v>
      </c>
      <c r="J40" s="19">
        <v>6240272</v>
      </c>
      <c r="K40" s="19">
        <v>5932117</v>
      </c>
      <c r="L40" s="19">
        <v>6850504</v>
      </c>
      <c r="M40" s="19">
        <v>5873028</v>
      </c>
      <c r="N40" s="20">
        <v>5873028</v>
      </c>
      <c r="O40" s="21">
        <v>97332254</v>
      </c>
      <c r="P40" s="19">
        <v>102185520</v>
      </c>
      <c r="Q40" s="22">
        <v>107310236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47691882</v>
      </c>
      <c r="D42" s="16">
        <f t="shared" si="8"/>
        <v>170772470</v>
      </c>
      <c r="E42" s="16">
        <f>SUM(E43:E46)</f>
        <v>100948050</v>
      </c>
      <c r="F42" s="16">
        <f>SUM(F43:F46)</f>
        <v>97389842</v>
      </c>
      <c r="G42" s="16">
        <f>SUM(G43:G46)</f>
        <v>97969375</v>
      </c>
      <c r="H42" s="16">
        <f>SUM(H43:H46)</f>
        <v>96232869</v>
      </c>
      <c r="I42" s="16">
        <f t="shared" si="8"/>
        <v>46135576</v>
      </c>
      <c r="J42" s="16">
        <f t="shared" si="8"/>
        <v>49191079</v>
      </c>
      <c r="K42" s="16">
        <f t="shared" si="8"/>
        <v>78650818</v>
      </c>
      <c r="L42" s="16">
        <f>SUM(L43:L46)</f>
        <v>47221299</v>
      </c>
      <c r="M42" s="16">
        <f>SUM(M43:M46)</f>
        <v>44289662</v>
      </c>
      <c r="N42" s="27">
        <f t="shared" si="8"/>
        <v>44289662</v>
      </c>
      <c r="O42" s="28">
        <f t="shared" si="8"/>
        <v>920782584</v>
      </c>
      <c r="P42" s="16">
        <f t="shared" si="8"/>
        <v>992696751</v>
      </c>
      <c r="Q42" s="29">
        <f t="shared" si="8"/>
        <v>1070429345</v>
      </c>
    </row>
    <row r="43" spans="1:17" ht="13.5">
      <c r="A43" s="3" t="s">
        <v>37</v>
      </c>
      <c r="B43" s="2"/>
      <c r="C43" s="19">
        <v>36259716</v>
      </c>
      <c r="D43" s="19">
        <v>34586554</v>
      </c>
      <c r="E43" s="19">
        <v>34682415</v>
      </c>
      <c r="F43" s="19">
        <v>34614593</v>
      </c>
      <c r="G43" s="19">
        <v>34734583</v>
      </c>
      <c r="H43" s="19">
        <v>34793465</v>
      </c>
      <c r="I43" s="19">
        <v>34656629</v>
      </c>
      <c r="J43" s="19">
        <v>36013280</v>
      </c>
      <c r="K43" s="19">
        <v>35615438</v>
      </c>
      <c r="L43" s="19">
        <v>35664237</v>
      </c>
      <c r="M43" s="19">
        <v>34586554</v>
      </c>
      <c r="N43" s="20">
        <v>34586554</v>
      </c>
      <c r="O43" s="21">
        <v>420794018</v>
      </c>
      <c r="P43" s="19">
        <v>454949724</v>
      </c>
      <c r="Q43" s="22">
        <v>491956721</v>
      </c>
    </row>
    <row r="44" spans="1:17" ht="13.5">
      <c r="A44" s="3" t="s">
        <v>38</v>
      </c>
      <c r="B44" s="2"/>
      <c r="C44" s="19">
        <v>4740178</v>
      </c>
      <c r="D44" s="19">
        <v>129813417</v>
      </c>
      <c r="E44" s="19">
        <v>58723181</v>
      </c>
      <c r="F44" s="19">
        <v>55114636</v>
      </c>
      <c r="G44" s="19">
        <v>56470272</v>
      </c>
      <c r="H44" s="19">
        <v>54889916</v>
      </c>
      <c r="I44" s="19">
        <v>4388573</v>
      </c>
      <c r="J44" s="19">
        <v>3583443</v>
      </c>
      <c r="K44" s="19">
        <v>35402720</v>
      </c>
      <c r="L44" s="19">
        <v>3334933</v>
      </c>
      <c r="M44" s="19">
        <v>3332813</v>
      </c>
      <c r="N44" s="20">
        <v>3332813</v>
      </c>
      <c r="O44" s="21">
        <v>413126895</v>
      </c>
      <c r="P44" s="19">
        <v>445716245</v>
      </c>
      <c r="Q44" s="22">
        <v>480963440</v>
      </c>
    </row>
    <row r="45" spans="1:17" ht="13.5">
      <c r="A45" s="3" t="s">
        <v>39</v>
      </c>
      <c r="B45" s="2"/>
      <c r="C45" s="23">
        <v>1675905</v>
      </c>
      <c r="D45" s="23">
        <v>1590625</v>
      </c>
      <c r="E45" s="23">
        <v>2400540</v>
      </c>
      <c r="F45" s="23">
        <v>2158660</v>
      </c>
      <c r="G45" s="23">
        <v>1622606</v>
      </c>
      <c r="H45" s="23">
        <v>1637764</v>
      </c>
      <c r="I45" s="23">
        <v>1588421</v>
      </c>
      <c r="J45" s="23">
        <v>4452442</v>
      </c>
      <c r="K45" s="23">
        <v>2413366</v>
      </c>
      <c r="L45" s="23">
        <v>2757975</v>
      </c>
      <c r="M45" s="23">
        <v>1588421</v>
      </c>
      <c r="N45" s="24">
        <v>1588421</v>
      </c>
      <c r="O45" s="25">
        <v>25475146</v>
      </c>
      <c r="P45" s="23">
        <v>26999713</v>
      </c>
      <c r="Q45" s="26">
        <v>28615673</v>
      </c>
    </row>
    <row r="46" spans="1:17" ht="13.5">
      <c r="A46" s="3" t="s">
        <v>40</v>
      </c>
      <c r="B46" s="2"/>
      <c r="C46" s="19">
        <v>5016083</v>
      </c>
      <c r="D46" s="19">
        <v>4781874</v>
      </c>
      <c r="E46" s="19">
        <v>5141914</v>
      </c>
      <c r="F46" s="19">
        <v>5501953</v>
      </c>
      <c r="G46" s="19">
        <v>5141914</v>
      </c>
      <c r="H46" s="19">
        <v>4911724</v>
      </c>
      <c r="I46" s="19">
        <v>5501953</v>
      </c>
      <c r="J46" s="19">
        <v>5141914</v>
      </c>
      <c r="K46" s="19">
        <v>5219294</v>
      </c>
      <c r="L46" s="19">
        <v>5464154</v>
      </c>
      <c r="M46" s="19">
        <v>4781874</v>
      </c>
      <c r="N46" s="20">
        <v>4781874</v>
      </c>
      <c r="O46" s="21">
        <v>61386525</v>
      </c>
      <c r="P46" s="19">
        <v>65031069</v>
      </c>
      <c r="Q46" s="22">
        <v>68893511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96557209</v>
      </c>
      <c r="D48" s="41">
        <f t="shared" si="9"/>
        <v>221517297</v>
      </c>
      <c r="E48" s="41">
        <f>+E28+E32+E38+E42+E47</f>
        <v>185280191</v>
      </c>
      <c r="F48" s="41">
        <f>+F28+F32+F38+F42+F47</f>
        <v>168595887</v>
      </c>
      <c r="G48" s="41">
        <f>+G28+G32+G38+G42+G47</f>
        <v>155920136</v>
      </c>
      <c r="H48" s="41">
        <f>+H28+H32+H38+H42+H47</f>
        <v>167656012</v>
      </c>
      <c r="I48" s="41">
        <f t="shared" si="9"/>
        <v>106786005</v>
      </c>
      <c r="J48" s="41">
        <f t="shared" si="9"/>
        <v>119146831</v>
      </c>
      <c r="K48" s="41">
        <f t="shared" si="9"/>
        <v>139319483</v>
      </c>
      <c r="L48" s="41">
        <f>+L28+L32+L38+L42+L47</f>
        <v>103040449</v>
      </c>
      <c r="M48" s="41">
        <f>+M28+M32+M38+M42+M47</f>
        <v>85921999</v>
      </c>
      <c r="N48" s="42">
        <f t="shared" si="9"/>
        <v>86158352</v>
      </c>
      <c r="O48" s="43">
        <f t="shared" si="9"/>
        <v>1635899851</v>
      </c>
      <c r="P48" s="41">
        <f t="shared" si="9"/>
        <v>1736839188</v>
      </c>
      <c r="Q48" s="44">
        <f t="shared" si="9"/>
        <v>1828339543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69506409</v>
      </c>
      <c r="D49" s="45">
        <f t="shared" si="10"/>
        <v>-62234999</v>
      </c>
      <c r="E49" s="45">
        <f t="shared" si="10"/>
        <v>-26637536</v>
      </c>
      <c r="F49" s="45">
        <f t="shared" si="10"/>
        <v>-9393544</v>
      </c>
      <c r="G49" s="45">
        <f t="shared" si="10"/>
        <v>-6912111</v>
      </c>
      <c r="H49" s="45">
        <f t="shared" si="10"/>
        <v>-18647987</v>
      </c>
      <c r="I49" s="45">
        <f t="shared" si="10"/>
        <v>42222020</v>
      </c>
      <c r="J49" s="45">
        <f t="shared" si="10"/>
        <v>29861194</v>
      </c>
      <c r="K49" s="45">
        <f t="shared" si="10"/>
        <v>9688542</v>
      </c>
      <c r="L49" s="45">
        <f>+L25-L48</f>
        <v>45967576</v>
      </c>
      <c r="M49" s="45">
        <f>+M25-M48</f>
        <v>63086026</v>
      </c>
      <c r="N49" s="46">
        <f t="shared" si="10"/>
        <v>62849673</v>
      </c>
      <c r="O49" s="47">
        <f t="shared" si="10"/>
        <v>199355263</v>
      </c>
      <c r="P49" s="45">
        <f t="shared" si="10"/>
        <v>202908608</v>
      </c>
      <c r="Q49" s="48">
        <f t="shared" si="10"/>
        <v>234832729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57404390</v>
      </c>
      <c r="D5" s="16">
        <f t="shared" si="0"/>
        <v>57404390</v>
      </c>
      <c r="E5" s="16">
        <f t="shared" si="0"/>
        <v>57404390</v>
      </c>
      <c r="F5" s="16">
        <f t="shared" si="0"/>
        <v>57404390</v>
      </c>
      <c r="G5" s="16">
        <f t="shared" si="0"/>
        <v>57404390</v>
      </c>
      <c r="H5" s="16">
        <f t="shared" si="0"/>
        <v>57404390</v>
      </c>
      <c r="I5" s="16">
        <f t="shared" si="0"/>
        <v>57404390</v>
      </c>
      <c r="J5" s="16">
        <f t="shared" si="0"/>
        <v>57404390</v>
      </c>
      <c r="K5" s="16">
        <f t="shared" si="0"/>
        <v>57404390</v>
      </c>
      <c r="L5" s="16">
        <f>SUM(L6:L8)</f>
        <v>57404390</v>
      </c>
      <c r="M5" s="16">
        <f>SUM(M6:M8)</f>
        <v>57404390</v>
      </c>
      <c r="N5" s="17">
        <f t="shared" si="0"/>
        <v>57404390</v>
      </c>
      <c r="O5" s="18">
        <f t="shared" si="0"/>
        <v>688852680</v>
      </c>
      <c r="P5" s="16">
        <f t="shared" si="0"/>
        <v>655597041</v>
      </c>
      <c r="Q5" s="17">
        <f t="shared" si="0"/>
        <v>696358806</v>
      </c>
    </row>
    <row r="6" spans="1:17" ht="13.5">
      <c r="A6" s="3" t="s">
        <v>23</v>
      </c>
      <c r="B6" s="2"/>
      <c r="C6" s="19">
        <v>863663</v>
      </c>
      <c r="D6" s="19">
        <v>863663</v>
      </c>
      <c r="E6" s="19">
        <v>863663</v>
      </c>
      <c r="F6" s="19">
        <v>863663</v>
      </c>
      <c r="G6" s="19">
        <v>863663</v>
      </c>
      <c r="H6" s="19">
        <v>863663</v>
      </c>
      <c r="I6" s="19">
        <v>863663</v>
      </c>
      <c r="J6" s="19">
        <v>863663</v>
      </c>
      <c r="K6" s="19">
        <v>863663</v>
      </c>
      <c r="L6" s="19">
        <v>863663</v>
      </c>
      <c r="M6" s="19">
        <v>863663</v>
      </c>
      <c r="N6" s="20">
        <v>863663</v>
      </c>
      <c r="O6" s="21">
        <v>10363956</v>
      </c>
      <c r="P6" s="19">
        <v>10108296</v>
      </c>
      <c r="Q6" s="22">
        <v>10755239</v>
      </c>
    </row>
    <row r="7" spans="1:17" ht="13.5">
      <c r="A7" s="3" t="s">
        <v>24</v>
      </c>
      <c r="B7" s="2"/>
      <c r="C7" s="23">
        <v>55935574</v>
      </c>
      <c r="D7" s="23">
        <v>55935574</v>
      </c>
      <c r="E7" s="23">
        <v>55935574</v>
      </c>
      <c r="F7" s="23">
        <v>55935574</v>
      </c>
      <c r="G7" s="23">
        <v>55935574</v>
      </c>
      <c r="H7" s="23">
        <v>55935574</v>
      </c>
      <c r="I7" s="23">
        <v>55935574</v>
      </c>
      <c r="J7" s="23">
        <v>55935574</v>
      </c>
      <c r="K7" s="23">
        <v>55935574</v>
      </c>
      <c r="L7" s="23">
        <v>55935574</v>
      </c>
      <c r="M7" s="23">
        <v>55935574</v>
      </c>
      <c r="N7" s="24">
        <v>55935574</v>
      </c>
      <c r="O7" s="25">
        <v>671226888</v>
      </c>
      <c r="P7" s="23">
        <v>638406032</v>
      </c>
      <c r="Q7" s="26">
        <v>678067566</v>
      </c>
    </row>
    <row r="8" spans="1:17" ht="13.5">
      <c r="A8" s="3" t="s">
        <v>25</v>
      </c>
      <c r="B8" s="2"/>
      <c r="C8" s="19">
        <v>605153</v>
      </c>
      <c r="D8" s="19">
        <v>605153</v>
      </c>
      <c r="E8" s="19">
        <v>605153</v>
      </c>
      <c r="F8" s="19">
        <v>605153</v>
      </c>
      <c r="G8" s="19">
        <v>605153</v>
      </c>
      <c r="H8" s="19">
        <v>605153</v>
      </c>
      <c r="I8" s="19">
        <v>605153</v>
      </c>
      <c r="J8" s="19">
        <v>605153</v>
      </c>
      <c r="K8" s="19">
        <v>605153</v>
      </c>
      <c r="L8" s="19">
        <v>605153</v>
      </c>
      <c r="M8" s="19">
        <v>605153</v>
      </c>
      <c r="N8" s="20">
        <v>605153</v>
      </c>
      <c r="O8" s="21">
        <v>7261836</v>
      </c>
      <c r="P8" s="19">
        <v>7082713</v>
      </c>
      <c r="Q8" s="22">
        <v>7536001</v>
      </c>
    </row>
    <row r="9" spans="1:17" ht="13.5">
      <c r="A9" s="1" t="s">
        <v>26</v>
      </c>
      <c r="B9" s="2"/>
      <c r="C9" s="16">
        <f aca="true" t="shared" si="1" ref="C9:Q9">SUM(C10:C14)</f>
        <v>2504011</v>
      </c>
      <c r="D9" s="16">
        <f t="shared" si="1"/>
        <v>2504011</v>
      </c>
      <c r="E9" s="16">
        <f t="shared" si="1"/>
        <v>2504011</v>
      </c>
      <c r="F9" s="16">
        <f t="shared" si="1"/>
        <v>2504011</v>
      </c>
      <c r="G9" s="16">
        <f t="shared" si="1"/>
        <v>2504011</v>
      </c>
      <c r="H9" s="16">
        <f t="shared" si="1"/>
        <v>2504011</v>
      </c>
      <c r="I9" s="16">
        <f t="shared" si="1"/>
        <v>2504011</v>
      </c>
      <c r="J9" s="16">
        <f t="shared" si="1"/>
        <v>2504011</v>
      </c>
      <c r="K9" s="16">
        <f t="shared" si="1"/>
        <v>2504011</v>
      </c>
      <c r="L9" s="16">
        <f>SUM(L10:L14)</f>
        <v>2504011</v>
      </c>
      <c r="M9" s="16">
        <f>SUM(M10:M14)</f>
        <v>2504011</v>
      </c>
      <c r="N9" s="27">
        <f t="shared" si="1"/>
        <v>2504011</v>
      </c>
      <c r="O9" s="28">
        <f t="shared" si="1"/>
        <v>30048132</v>
      </c>
      <c r="P9" s="16">
        <f t="shared" si="1"/>
        <v>24631596</v>
      </c>
      <c r="Q9" s="29">
        <f t="shared" si="1"/>
        <v>25734291</v>
      </c>
    </row>
    <row r="10" spans="1:17" ht="13.5">
      <c r="A10" s="3" t="s">
        <v>27</v>
      </c>
      <c r="B10" s="2"/>
      <c r="C10" s="19">
        <v>2213563</v>
      </c>
      <c r="D10" s="19">
        <v>2213563</v>
      </c>
      <c r="E10" s="19">
        <v>2213563</v>
      </c>
      <c r="F10" s="19">
        <v>2213563</v>
      </c>
      <c r="G10" s="19">
        <v>2213563</v>
      </c>
      <c r="H10" s="19">
        <v>2213563</v>
      </c>
      <c r="I10" s="19">
        <v>2213563</v>
      </c>
      <c r="J10" s="19">
        <v>2213563</v>
      </c>
      <c r="K10" s="19">
        <v>2213563</v>
      </c>
      <c r="L10" s="19">
        <v>2213563</v>
      </c>
      <c r="M10" s="19">
        <v>2213563</v>
      </c>
      <c r="N10" s="20">
        <v>2213563</v>
      </c>
      <c r="O10" s="21">
        <v>26562756</v>
      </c>
      <c r="P10" s="19">
        <v>23525678</v>
      </c>
      <c r="Q10" s="22">
        <v>24557588</v>
      </c>
    </row>
    <row r="11" spans="1:17" ht="13.5">
      <c r="A11" s="3" t="s">
        <v>28</v>
      </c>
      <c r="B11" s="2"/>
      <c r="C11" s="19">
        <v>94490</v>
      </c>
      <c r="D11" s="19">
        <v>94490</v>
      </c>
      <c r="E11" s="19">
        <v>94490</v>
      </c>
      <c r="F11" s="19">
        <v>94490</v>
      </c>
      <c r="G11" s="19">
        <v>94490</v>
      </c>
      <c r="H11" s="19">
        <v>94490</v>
      </c>
      <c r="I11" s="19">
        <v>94490</v>
      </c>
      <c r="J11" s="19">
        <v>94490</v>
      </c>
      <c r="K11" s="19">
        <v>94490</v>
      </c>
      <c r="L11" s="19">
        <v>94490</v>
      </c>
      <c r="M11" s="19">
        <v>94490</v>
      </c>
      <c r="N11" s="20">
        <v>94490</v>
      </c>
      <c r="O11" s="21">
        <v>1133880</v>
      </c>
      <c r="P11" s="19">
        <v>1105918</v>
      </c>
      <c r="Q11" s="22">
        <v>1176703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195958</v>
      </c>
      <c r="D14" s="23">
        <v>195958</v>
      </c>
      <c r="E14" s="23">
        <v>195958</v>
      </c>
      <c r="F14" s="23">
        <v>195958</v>
      </c>
      <c r="G14" s="23">
        <v>195958</v>
      </c>
      <c r="H14" s="23">
        <v>195958</v>
      </c>
      <c r="I14" s="23">
        <v>195958</v>
      </c>
      <c r="J14" s="23">
        <v>195958</v>
      </c>
      <c r="K14" s="23">
        <v>195958</v>
      </c>
      <c r="L14" s="23">
        <v>195958</v>
      </c>
      <c r="M14" s="23">
        <v>195958</v>
      </c>
      <c r="N14" s="24">
        <v>195958</v>
      </c>
      <c r="O14" s="25">
        <v>2351496</v>
      </c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3011099</v>
      </c>
      <c r="D15" s="16">
        <f t="shared" si="2"/>
        <v>3011099</v>
      </c>
      <c r="E15" s="16">
        <f t="shared" si="2"/>
        <v>3011099</v>
      </c>
      <c r="F15" s="16">
        <f t="shared" si="2"/>
        <v>3011099</v>
      </c>
      <c r="G15" s="16">
        <f t="shared" si="2"/>
        <v>3011099</v>
      </c>
      <c r="H15" s="16">
        <f t="shared" si="2"/>
        <v>3011099</v>
      </c>
      <c r="I15" s="16">
        <f t="shared" si="2"/>
        <v>3011099</v>
      </c>
      <c r="J15" s="16">
        <f t="shared" si="2"/>
        <v>3011099</v>
      </c>
      <c r="K15" s="16">
        <f t="shared" si="2"/>
        <v>3011099</v>
      </c>
      <c r="L15" s="16">
        <f>SUM(L16:L18)</f>
        <v>3011099</v>
      </c>
      <c r="M15" s="16">
        <f>SUM(M16:M18)</f>
        <v>3011099</v>
      </c>
      <c r="N15" s="27">
        <f t="shared" si="2"/>
        <v>3011099</v>
      </c>
      <c r="O15" s="28">
        <f t="shared" si="2"/>
        <v>36133188</v>
      </c>
      <c r="P15" s="16">
        <f t="shared" si="2"/>
        <v>34107282</v>
      </c>
      <c r="Q15" s="29">
        <f t="shared" si="2"/>
        <v>37135538</v>
      </c>
    </row>
    <row r="16" spans="1:17" ht="13.5">
      <c r="A16" s="3" t="s">
        <v>33</v>
      </c>
      <c r="B16" s="2"/>
      <c r="C16" s="19">
        <v>2902298</v>
      </c>
      <c r="D16" s="19">
        <v>2902298</v>
      </c>
      <c r="E16" s="19">
        <v>2902298</v>
      </c>
      <c r="F16" s="19">
        <v>2902298</v>
      </c>
      <c r="G16" s="19">
        <v>2902298</v>
      </c>
      <c r="H16" s="19">
        <v>2902298</v>
      </c>
      <c r="I16" s="19">
        <v>2902298</v>
      </c>
      <c r="J16" s="19">
        <v>2902298</v>
      </c>
      <c r="K16" s="19">
        <v>2902298</v>
      </c>
      <c r="L16" s="19">
        <v>2902298</v>
      </c>
      <c r="M16" s="19">
        <v>2902298</v>
      </c>
      <c r="N16" s="20">
        <v>2902298</v>
      </c>
      <c r="O16" s="21">
        <v>34827576</v>
      </c>
      <c r="P16" s="19">
        <v>30965858</v>
      </c>
      <c r="Q16" s="22">
        <v>33094578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108801</v>
      </c>
      <c r="D18" s="19">
        <v>108801</v>
      </c>
      <c r="E18" s="19">
        <v>108801</v>
      </c>
      <c r="F18" s="19">
        <v>108801</v>
      </c>
      <c r="G18" s="19">
        <v>108801</v>
      </c>
      <c r="H18" s="19">
        <v>108801</v>
      </c>
      <c r="I18" s="19">
        <v>108801</v>
      </c>
      <c r="J18" s="19">
        <v>108801</v>
      </c>
      <c r="K18" s="19">
        <v>108801</v>
      </c>
      <c r="L18" s="19">
        <v>108801</v>
      </c>
      <c r="M18" s="19">
        <v>108801</v>
      </c>
      <c r="N18" s="20">
        <v>108801</v>
      </c>
      <c r="O18" s="21">
        <v>1305612</v>
      </c>
      <c r="P18" s="19">
        <v>3141424</v>
      </c>
      <c r="Q18" s="22">
        <v>4040960</v>
      </c>
    </row>
    <row r="19" spans="1:17" ht="13.5">
      <c r="A19" s="1" t="s">
        <v>36</v>
      </c>
      <c r="B19" s="4"/>
      <c r="C19" s="16">
        <f aca="true" t="shared" si="3" ref="C19:Q19">SUM(C20:C23)</f>
        <v>125629244</v>
      </c>
      <c r="D19" s="16">
        <f t="shared" si="3"/>
        <v>125629244</v>
      </c>
      <c r="E19" s="16">
        <f t="shared" si="3"/>
        <v>125629244</v>
      </c>
      <c r="F19" s="16">
        <f t="shared" si="3"/>
        <v>125629244</v>
      </c>
      <c r="G19" s="16">
        <f t="shared" si="3"/>
        <v>125629244</v>
      </c>
      <c r="H19" s="16">
        <f t="shared" si="3"/>
        <v>125629244</v>
      </c>
      <c r="I19" s="16">
        <f t="shared" si="3"/>
        <v>125629244</v>
      </c>
      <c r="J19" s="16">
        <f t="shared" si="3"/>
        <v>125629244</v>
      </c>
      <c r="K19" s="16">
        <f t="shared" si="3"/>
        <v>125629244</v>
      </c>
      <c r="L19" s="16">
        <f>SUM(L20:L23)</f>
        <v>125629244</v>
      </c>
      <c r="M19" s="16">
        <f>SUM(M20:M23)</f>
        <v>125629244</v>
      </c>
      <c r="N19" s="27">
        <f t="shared" si="3"/>
        <v>125629244</v>
      </c>
      <c r="O19" s="28">
        <f t="shared" si="3"/>
        <v>1507550928</v>
      </c>
      <c r="P19" s="16">
        <f t="shared" si="3"/>
        <v>1345252414</v>
      </c>
      <c r="Q19" s="29">
        <f t="shared" si="3"/>
        <v>1440396947</v>
      </c>
    </row>
    <row r="20" spans="1:17" ht="13.5">
      <c r="A20" s="3" t="s">
        <v>37</v>
      </c>
      <c r="B20" s="2"/>
      <c r="C20" s="19">
        <v>78550230</v>
      </c>
      <c r="D20" s="19">
        <v>78550230</v>
      </c>
      <c r="E20" s="19">
        <v>78550230</v>
      </c>
      <c r="F20" s="19">
        <v>78550230</v>
      </c>
      <c r="G20" s="19">
        <v>78550230</v>
      </c>
      <c r="H20" s="19">
        <v>78550230</v>
      </c>
      <c r="I20" s="19">
        <v>78550230</v>
      </c>
      <c r="J20" s="19">
        <v>78550230</v>
      </c>
      <c r="K20" s="19">
        <v>78550230</v>
      </c>
      <c r="L20" s="19">
        <v>78550230</v>
      </c>
      <c r="M20" s="19">
        <v>78550230</v>
      </c>
      <c r="N20" s="20">
        <v>78550230</v>
      </c>
      <c r="O20" s="21">
        <v>942602760</v>
      </c>
      <c r="P20" s="19">
        <v>791403745</v>
      </c>
      <c r="Q20" s="22">
        <v>848005191</v>
      </c>
    </row>
    <row r="21" spans="1:17" ht="13.5">
      <c r="A21" s="3" t="s">
        <v>38</v>
      </c>
      <c r="B21" s="2"/>
      <c r="C21" s="19">
        <v>28620401</v>
      </c>
      <c r="D21" s="19">
        <v>28620401</v>
      </c>
      <c r="E21" s="19">
        <v>28620401</v>
      </c>
      <c r="F21" s="19">
        <v>28620401</v>
      </c>
      <c r="G21" s="19">
        <v>28620401</v>
      </c>
      <c r="H21" s="19">
        <v>28620401</v>
      </c>
      <c r="I21" s="19">
        <v>28620401</v>
      </c>
      <c r="J21" s="19">
        <v>28620401</v>
      </c>
      <c r="K21" s="19">
        <v>28620401</v>
      </c>
      <c r="L21" s="19">
        <v>28620401</v>
      </c>
      <c r="M21" s="19">
        <v>28620401</v>
      </c>
      <c r="N21" s="20">
        <v>28620401</v>
      </c>
      <c r="O21" s="21">
        <v>343444812</v>
      </c>
      <c r="P21" s="19">
        <v>335273499</v>
      </c>
      <c r="Q21" s="22">
        <v>357058955</v>
      </c>
    </row>
    <row r="22" spans="1:17" ht="13.5">
      <c r="A22" s="3" t="s">
        <v>39</v>
      </c>
      <c r="B22" s="2"/>
      <c r="C22" s="23">
        <v>12907899</v>
      </c>
      <c r="D22" s="23">
        <v>12907899</v>
      </c>
      <c r="E22" s="23">
        <v>12907899</v>
      </c>
      <c r="F22" s="23">
        <v>12907899</v>
      </c>
      <c r="G22" s="23">
        <v>12907899</v>
      </c>
      <c r="H22" s="23">
        <v>12907899</v>
      </c>
      <c r="I22" s="23">
        <v>12907899</v>
      </c>
      <c r="J22" s="23">
        <v>12907899</v>
      </c>
      <c r="K22" s="23">
        <v>12907899</v>
      </c>
      <c r="L22" s="23">
        <v>12907899</v>
      </c>
      <c r="M22" s="23">
        <v>12907899</v>
      </c>
      <c r="N22" s="24">
        <v>12907899</v>
      </c>
      <c r="O22" s="25">
        <v>154894788</v>
      </c>
      <c r="P22" s="23">
        <v>153609610</v>
      </c>
      <c r="Q22" s="26">
        <v>166209439</v>
      </c>
    </row>
    <row r="23" spans="1:17" ht="13.5">
      <c r="A23" s="3" t="s">
        <v>40</v>
      </c>
      <c r="B23" s="2"/>
      <c r="C23" s="19">
        <v>5550714</v>
      </c>
      <c r="D23" s="19">
        <v>5550714</v>
      </c>
      <c r="E23" s="19">
        <v>5550714</v>
      </c>
      <c r="F23" s="19">
        <v>5550714</v>
      </c>
      <c r="G23" s="19">
        <v>5550714</v>
      </c>
      <c r="H23" s="19">
        <v>5550714</v>
      </c>
      <c r="I23" s="19">
        <v>5550714</v>
      </c>
      <c r="J23" s="19">
        <v>5550714</v>
      </c>
      <c r="K23" s="19">
        <v>5550714</v>
      </c>
      <c r="L23" s="19">
        <v>5550714</v>
      </c>
      <c r="M23" s="19">
        <v>5550714</v>
      </c>
      <c r="N23" s="20">
        <v>5550714</v>
      </c>
      <c r="O23" s="21">
        <v>66608568</v>
      </c>
      <c r="P23" s="19">
        <v>64965560</v>
      </c>
      <c r="Q23" s="22">
        <v>69123362</v>
      </c>
    </row>
    <row r="24" spans="1:17" ht="13.5">
      <c r="A24" s="1" t="s">
        <v>41</v>
      </c>
      <c r="B24" s="4"/>
      <c r="C24" s="16">
        <v>1610206</v>
      </c>
      <c r="D24" s="16">
        <v>1610206</v>
      </c>
      <c r="E24" s="16">
        <v>1610206</v>
      </c>
      <c r="F24" s="16">
        <v>1610206</v>
      </c>
      <c r="G24" s="16">
        <v>1610206</v>
      </c>
      <c r="H24" s="16">
        <v>1610206</v>
      </c>
      <c r="I24" s="16">
        <v>1610206</v>
      </c>
      <c r="J24" s="16">
        <v>1610206</v>
      </c>
      <c r="K24" s="16">
        <v>1610206</v>
      </c>
      <c r="L24" s="16">
        <v>1610206</v>
      </c>
      <c r="M24" s="16">
        <v>1610206</v>
      </c>
      <c r="N24" s="27">
        <v>1610206</v>
      </c>
      <c r="O24" s="28">
        <v>19322472</v>
      </c>
      <c r="P24" s="16">
        <v>18845871</v>
      </c>
      <c r="Q24" s="29">
        <v>20051999</v>
      </c>
    </row>
    <row r="25" spans="1:17" ht="13.5">
      <c r="A25" s="5" t="s">
        <v>42</v>
      </c>
      <c r="B25" s="6"/>
      <c r="C25" s="41">
        <f aca="true" t="shared" si="4" ref="C25:Q25">+C5+C9+C15+C19+C24</f>
        <v>190158950</v>
      </c>
      <c r="D25" s="41">
        <f t="shared" si="4"/>
        <v>190158950</v>
      </c>
      <c r="E25" s="41">
        <f t="shared" si="4"/>
        <v>190158950</v>
      </c>
      <c r="F25" s="41">
        <f t="shared" si="4"/>
        <v>190158950</v>
      </c>
      <c r="G25" s="41">
        <f t="shared" si="4"/>
        <v>190158950</v>
      </c>
      <c r="H25" s="41">
        <f t="shared" si="4"/>
        <v>190158950</v>
      </c>
      <c r="I25" s="41">
        <f t="shared" si="4"/>
        <v>190158950</v>
      </c>
      <c r="J25" s="41">
        <f t="shared" si="4"/>
        <v>190158950</v>
      </c>
      <c r="K25" s="41">
        <f t="shared" si="4"/>
        <v>190158950</v>
      </c>
      <c r="L25" s="41">
        <f>+L5+L9+L15+L19+L24</f>
        <v>190158950</v>
      </c>
      <c r="M25" s="41">
        <f>+M5+M9+M15+M19+M24</f>
        <v>190158950</v>
      </c>
      <c r="N25" s="42">
        <f t="shared" si="4"/>
        <v>190158950</v>
      </c>
      <c r="O25" s="43">
        <f t="shared" si="4"/>
        <v>2281907400</v>
      </c>
      <c r="P25" s="41">
        <f t="shared" si="4"/>
        <v>2078434204</v>
      </c>
      <c r="Q25" s="44">
        <f t="shared" si="4"/>
        <v>2219677581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39443490</v>
      </c>
      <c r="D28" s="16">
        <f t="shared" si="5"/>
        <v>39443490</v>
      </c>
      <c r="E28" s="16">
        <f>SUM(E29:E31)</f>
        <v>39443490</v>
      </c>
      <c r="F28" s="16">
        <f>SUM(F29:F31)</f>
        <v>39443490</v>
      </c>
      <c r="G28" s="16">
        <f>SUM(G29:G31)</f>
        <v>39443490</v>
      </c>
      <c r="H28" s="16">
        <f>SUM(H29:H31)</f>
        <v>39443490</v>
      </c>
      <c r="I28" s="16">
        <f t="shared" si="5"/>
        <v>39443490</v>
      </c>
      <c r="J28" s="16">
        <f t="shared" si="5"/>
        <v>39443490</v>
      </c>
      <c r="K28" s="16">
        <f t="shared" si="5"/>
        <v>39443490</v>
      </c>
      <c r="L28" s="16">
        <f>SUM(L29:L31)</f>
        <v>39443490</v>
      </c>
      <c r="M28" s="16">
        <f>SUM(M29:M31)</f>
        <v>39443490</v>
      </c>
      <c r="N28" s="17">
        <f t="shared" si="5"/>
        <v>39443490</v>
      </c>
      <c r="O28" s="18">
        <f t="shared" si="5"/>
        <v>473321880</v>
      </c>
      <c r="P28" s="16">
        <f t="shared" si="5"/>
        <v>461646845</v>
      </c>
      <c r="Q28" s="17">
        <f t="shared" si="5"/>
        <v>491192317</v>
      </c>
    </row>
    <row r="29" spans="1:17" ht="13.5">
      <c r="A29" s="3" t="s">
        <v>23</v>
      </c>
      <c r="B29" s="2"/>
      <c r="C29" s="19">
        <v>8116746</v>
      </c>
      <c r="D29" s="19">
        <v>8116746</v>
      </c>
      <c r="E29" s="19">
        <v>8116746</v>
      </c>
      <c r="F29" s="19">
        <v>8116746</v>
      </c>
      <c r="G29" s="19">
        <v>8116746</v>
      </c>
      <c r="H29" s="19">
        <v>8116746</v>
      </c>
      <c r="I29" s="19">
        <v>8116746</v>
      </c>
      <c r="J29" s="19">
        <v>8116746</v>
      </c>
      <c r="K29" s="19">
        <v>8116746</v>
      </c>
      <c r="L29" s="19">
        <v>8116746</v>
      </c>
      <c r="M29" s="19">
        <v>8116746</v>
      </c>
      <c r="N29" s="20">
        <v>8116746</v>
      </c>
      <c r="O29" s="21">
        <v>97400952</v>
      </c>
      <c r="P29" s="19">
        <v>94998431</v>
      </c>
      <c r="Q29" s="22">
        <v>101078428</v>
      </c>
    </row>
    <row r="30" spans="1:17" ht="13.5">
      <c r="A30" s="3" t="s">
        <v>24</v>
      </c>
      <c r="B30" s="2"/>
      <c r="C30" s="23">
        <v>30721585</v>
      </c>
      <c r="D30" s="23">
        <v>30721585</v>
      </c>
      <c r="E30" s="23">
        <v>30721585</v>
      </c>
      <c r="F30" s="23">
        <v>30721585</v>
      </c>
      <c r="G30" s="23">
        <v>30721585</v>
      </c>
      <c r="H30" s="23">
        <v>30721585</v>
      </c>
      <c r="I30" s="23">
        <v>30721585</v>
      </c>
      <c r="J30" s="23">
        <v>30721585</v>
      </c>
      <c r="K30" s="23">
        <v>30721585</v>
      </c>
      <c r="L30" s="23">
        <v>30721585</v>
      </c>
      <c r="M30" s="23">
        <v>30721585</v>
      </c>
      <c r="N30" s="24">
        <v>30721585</v>
      </c>
      <c r="O30" s="25">
        <v>368659020</v>
      </c>
      <c r="P30" s="23">
        <v>359565635</v>
      </c>
      <c r="Q30" s="26">
        <v>382577811</v>
      </c>
    </row>
    <row r="31" spans="1:17" ht="13.5">
      <c r="A31" s="3" t="s">
        <v>25</v>
      </c>
      <c r="B31" s="2"/>
      <c r="C31" s="19">
        <v>605159</v>
      </c>
      <c r="D31" s="19">
        <v>605159</v>
      </c>
      <c r="E31" s="19">
        <v>605159</v>
      </c>
      <c r="F31" s="19">
        <v>605159</v>
      </c>
      <c r="G31" s="19">
        <v>605159</v>
      </c>
      <c r="H31" s="19">
        <v>605159</v>
      </c>
      <c r="I31" s="19">
        <v>605159</v>
      </c>
      <c r="J31" s="19">
        <v>605159</v>
      </c>
      <c r="K31" s="19">
        <v>605159</v>
      </c>
      <c r="L31" s="19">
        <v>605159</v>
      </c>
      <c r="M31" s="19">
        <v>605159</v>
      </c>
      <c r="N31" s="20">
        <v>605159</v>
      </c>
      <c r="O31" s="21">
        <v>7261908</v>
      </c>
      <c r="P31" s="19">
        <v>7082779</v>
      </c>
      <c r="Q31" s="22">
        <v>7536078</v>
      </c>
    </row>
    <row r="32" spans="1:17" ht="13.5">
      <c r="A32" s="1" t="s">
        <v>26</v>
      </c>
      <c r="B32" s="2"/>
      <c r="C32" s="16">
        <f aca="true" t="shared" si="6" ref="C32:Q32">SUM(C33:C37)</f>
        <v>13536653</v>
      </c>
      <c r="D32" s="16">
        <f t="shared" si="6"/>
        <v>13536653</v>
      </c>
      <c r="E32" s="16">
        <f>SUM(E33:E37)</f>
        <v>13536653</v>
      </c>
      <c r="F32" s="16">
        <f>SUM(F33:F37)</f>
        <v>13536653</v>
      </c>
      <c r="G32" s="16">
        <f>SUM(G33:G37)</f>
        <v>13536653</v>
      </c>
      <c r="H32" s="16">
        <f>SUM(H33:H37)</f>
        <v>13536653</v>
      </c>
      <c r="I32" s="16">
        <f t="shared" si="6"/>
        <v>13536653</v>
      </c>
      <c r="J32" s="16">
        <f t="shared" si="6"/>
        <v>13536653</v>
      </c>
      <c r="K32" s="16">
        <f t="shared" si="6"/>
        <v>13536653</v>
      </c>
      <c r="L32" s="16">
        <f>SUM(L33:L37)</f>
        <v>13536653</v>
      </c>
      <c r="M32" s="16">
        <f>SUM(M33:M37)</f>
        <v>13536653</v>
      </c>
      <c r="N32" s="27">
        <f t="shared" si="6"/>
        <v>13536653</v>
      </c>
      <c r="O32" s="28">
        <f t="shared" si="6"/>
        <v>162439836</v>
      </c>
      <c r="P32" s="16">
        <f t="shared" si="6"/>
        <v>159491629</v>
      </c>
      <c r="Q32" s="29">
        <f t="shared" si="6"/>
        <v>169699145</v>
      </c>
    </row>
    <row r="33" spans="1:17" ht="13.5">
      <c r="A33" s="3" t="s">
        <v>27</v>
      </c>
      <c r="B33" s="2"/>
      <c r="C33" s="19">
        <v>4193084</v>
      </c>
      <c r="D33" s="19">
        <v>4193084</v>
      </c>
      <c r="E33" s="19">
        <v>4193084</v>
      </c>
      <c r="F33" s="19">
        <v>4193084</v>
      </c>
      <c r="G33" s="19">
        <v>4193084</v>
      </c>
      <c r="H33" s="19">
        <v>4193084</v>
      </c>
      <c r="I33" s="19">
        <v>4193084</v>
      </c>
      <c r="J33" s="19">
        <v>4193084</v>
      </c>
      <c r="K33" s="19">
        <v>4193084</v>
      </c>
      <c r="L33" s="19">
        <v>4193084</v>
      </c>
      <c r="M33" s="19">
        <v>4193084</v>
      </c>
      <c r="N33" s="20">
        <v>4193084</v>
      </c>
      <c r="O33" s="21">
        <v>50317008</v>
      </c>
      <c r="P33" s="19">
        <v>51075420</v>
      </c>
      <c r="Q33" s="22">
        <v>54344312</v>
      </c>
    </row>
    <row r="34" spans="1:17" ht="13.5">
      <c r="A34" s="3" t="s">
        <v>28</v>
      </c>
      <c r="B34" s="2"/>
      <c r="C34" s="19">
        <v>4473495</v>
      </c>
      <c r="D34" s="19">
        <v>4473495</v>
      </c>
      <c r="E34" s="19">
        <v>4473495</v>
      </c>
      <c r="F34" s="19">
        <v>4473495</v>
      </c>
      <c r="G34" s="19">
        <v>4473495</v>
      </c>
      <c r="H34" s="19">
        <v>4473495</v>
      </c>
      <c r="I34" s="19">
        <v>4473495</v>
      </c>
      <c r="J34" s="19">
        <v>4473495</v>
      </c>
      <c r="K34" s="19">
        <v>4473495</v>
      </c>
      <c r="L34" s="19">
        <v>4473495</v>
      </c>
      <c r="M34" s="19">
        <v>4473495</v>
      </c>
      <c r="N34" s="20">
        <v>4473495</v>
      </c>
      <c r="O34" s="21">
        <v>53681940</v>
      </c>
      <c r="P34" s="19">
        <v>52159151</v>
      </c>
      <c r="Q34" s="22">
        <v>55497354</v>
      </c>
    </row>
    <row r="35" spans="1:17" ht="13.5">
      <c r="A35" s="3" t="s">
        <v>29</v>
      </c>
      <c r="B35" s="2"/>
      <c r="C35" s="19">
        <v>4117738</v>
      </c>
      <c r="D35" s="19">
        <v>4117738</v>
      </c>
      <c r="E35" s="19">
        <v>4117738</v>
      </c>
      <c r="F35" s="19">
        <v>4117738</v>
      </c>
      <c r="G35" s="19">
        <v>4117738</v>
      </c>
      <c r="H35" s="19">
        <v>4117738</v>
      </c>
      <c r="I35" s="19">
        <v>4117738</v>
      </c>
      <c r="J35" s="19">
        <v>4117738</v>
      </c>
      <c r="K35" s="19">
        <v>4117738</v>
      </c>
      <c r="L35" s="19">
        <v>4117738</v>
      </c>
      <c r="M35" s="19">
        <v>4117738</v>
      </c>
      <c r="N35" s="20">
        <v>4117738</v>
      </c>
      <c r="O35" s="21">
        <v>49412856</v>
      </c>
      <c r="P35" s="19">
        <v>47451679</v>
      </c>
      <c r="Q35" s="22">
        <v>50488570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752336</v>
      </c>
      <c r="D37" s="23">
        <v>752336</v>
      </c>
      <c r="E37" s="23">
        <v>752336</v>
      </c>
      <c r="F37" s="23">
        <v>752336</v>
      </c>
      <c r="G37" s="23">
        <v>752336</v>
      </c>
      <c r="H37" s="23">
        <v>752336</v>
      </c>
      <c r="I37" s="23">
        <v>752336</v>
      </c>
      <c r="J37" s="23">
        <v>752336</v>
      </c>
      <c r="K37" s="23">
        <v>752336</v>
      </c>
      <c r="L37" s="23">
        <v>752336</v>
      </c>
      <c r="M37" s="23">
        <v>752336</v>
      </c>
      <c r="N37" s="24">
        <v>752336</v>
      </c>
      <c r="O37" s="25">
        <v>9028032</v>
      </c>
      <c r="P37" s="23">
        <v>8805379</v>
      </c>
      <c r="Q37" s="26">
        <v>9368909</v>
      </c>
    </row>
    <row r="38" spans="1:17" ht="13.5">
      <c r="A38" s="1" t="s">
        <v>32</v>
      </c>
      <c r="B38" s="4"/>
      <c r="C38" s="16">
        <f aca="true" t="shared" si="7" ref="C38:Q38">SUM(C39:C41)</f>
        <v>14057058</v>
      </c>
      <c r="D38" s="16">
        <f t="shared" si="7"/>
        <v>14057058</v>
      </c>
      <c r="E38" s="16">
        <f>SUM(E39:E41)</f>
        <v>14057058</v>
      </c>
      <c r="F38" s="16">
        <f>SUM(F39:F41)</f>
        <v>14057058</v>
      </c>
      <c r="G38" s="16">
        <f>SUM(G39:G41)</f>
        <v>14057058</v>
      </c>
      <c r="H38" s="16">
        <f>SUM(H39:H41)</f>
        <v>14057058</v>
      </c>
      <c r="I38" s="16">
        <f t="shared" si="7"/>
        <v>14057058</v>
      </c>
      <c r="J38" s="16">
        <f t="shared" si="7"/>
        <v>14057058</v>
      </c>
      <c r="K38" s="16">
        <f t="shared" si="7"/>
        <v>14057058</v>
      </c>
      <c r="L38" s="16">
        <f>SUM(L39:L41)</f>
        <v>14057058</v>
      </c>
      <c r="M38" s="16">
        <f>SUM(M39:M41)</f>
        <v>14057058</v>
      </c>
      <c r="N38" s="27">
        <f t="shared" si="7"/>
        <v>14057058</v>
      </c>
      <c r="O38" s="28">
        <f t="shared" si="7"/>
        <v>168684696</v>
      </c>
      <c r="P38" s="16">
        <f t="shared" si="7"/>
        <v>164523997</v>
      </c>
      <c r="Q38" s="29">
        <f t="shared" si="7"/>
        <v>175053571</v>
      </c>
    </row>
    <row r="39" spans="1:17" ht="13.5">
      <c r="A39" s="3" t="s">
        <v>33</v>
      </c>
      <c r="B39" s="2"/>
      <c r="C39" s="19">
        <v>6177521</v>
      </c>
      <c r="D39" s="19">
        <v>6177521</v>
      </c>
      <c r="E39" s="19">
        <v>6177521</v>
      </c>
      <c r="F39" s="19">
        <v>6177521</v>
      </c>
      <c r="G39" s="19">
        <v>6177521</v>
      </c>
      <c r="H39" s="19">
        <v>6177521</v>
      </c>
      <c r="I39" s="19">
        <v>6177521</v>
      </c>
      <c r="J39" s="19">
        <v>6177521</v>
      </c>
      <c r="K39" s="19">
        <v>6177521</v>
      </c>
      <c r="L39" s="19">
        <v>6177521</v>
      </c>
      <c r="M39" s="19">
        <v>6177521</v>
      </c>
      <c r="N39" s="20">
        <v>6177521</v>
      </c>
      <c r="O39" s="21">
        <v>74130252</v>
      </c>
      <c r="P39" s="19">
        <v>72301801</v>
      </c>
      <c r="Q39" s="22">
        <v>76929171</v>
      </c>
    </row>
    <row r="40" spans="1:17" ht="13.5">
      <c r="A40" s="3" t="s">
        <v>34</v>
      </c>
      <c r="B40" s="2"/>
      <c r="C40" s="19">
        <v>7712498</v>
      </c>
      <c r="D40" s="19">
        <v>7712498</v>
      </c>
      <c r="E40" s="19">
        <v>7712498</v>
      </c>
      <c r="F40" s="19">
        <v>7712498</v>
      </c>
      <c r="G40" s="19">
        <v>7712498</v>
      </c>
      <c r="H40" s="19">
        <v>7712498</v>
      </c>
      <c r="I40" s="19">
        <v>7712498</v>
      </c>
      <c r="J40" s="19">
        <v>7712498</v>
      </c>
      <c r="K40" s="19">
        <v>7712498</v>
      </c>
      <c r="L40" s="19">
        <v>7712498</v>
      </c>
      <c r="M40" s="19">
        <v>7712498</v>
      </c>
      <c r="N40" s="20">
        <v>7712498</v>
      </c>
      <c r="O40" s="21">
        <v>92549976</v>
      </c>
      <c r="P40" s="19">
        <v>90267144</v>
      </c>
      <c r="Q40" s="22">
        <v>96044234</v>
      </c>
    </row>
    <row r="41" spans="1:17" ht="13.5">
      <c r="A41" s="3" t="s">
        <v>35</v>
      </c>
      <c r="B41" s="2"/>
      <c r="C41" s="19">
        <v>167039</v>
      </c>
      <c r="D41" s="19">
        <v>167039</v>
      </c>
      <c r="E41" s="19">
        <v>167039</v>
      </c>
      <c r="F41" s="19">
        <v>167039</v>
      </c>
      <c r="G41" s="19">
        <v>167039</v>
      </c>
      <c r="H41" s="19">
        <v>167039</v>
      </c>
      <c r="I41" s="19">
        <v>167039</v>
      </c>
      <c r="J41" s="19">
        <v>167039</v>
      </c>
      <c r="K41" s="19">
        <v>167039</v>
      </c>
      <c r="L41" s="19">
        <v>167039</v>
      </c>
      <c r="M41" s="19">
        <v>167039</v>
      </c>
      <c r="N41" s="20">
        <v>167039</v>
      </c>
      <c r="O41" s="21">
        <v>2004468</v>
      </c>
      <c r="P41" s="19">
        <v>1955052</v>
      </c>
      <c r="Q41" s="22">
        <v>2080166</v>
      </c>
    </row>
    <row r="42" spans="1:17" ht="13.5">
      <c r="A42" s="1" t="s">
        <v>36</v>
      </c>
      <c r="B42" s="4"/>
      <c r="C42" s="16">
        <f aca="true" t="shared" si="8" ref="C42:Q42">SUM(C43:C46)</f>
        <v>105636747</v>
      </c>
      <c r="D42" s="16">
        <f t="shared" si="8"/>
        <v>105636747</v>
      </c>
      <c r="E42" s="16">
        <f>SUM(E43:E46)</f>
        <v>105636747</v>
      </c>
      <c r="F42" s="16">
        <f>SUM(F43:F46)</f>
        <v>105636747</v>
      </c>
      <c r="G42" s="16">
        <f>SUM(G43:G46)</f>
        <v>105636747</v>
      </c>
      <c r="H42" s="16">
        <f>SUM(H43:H46)</f>
        <v>105636747</v>
      </c>
      <c r="I42" s="16">
        <f t="shared" si="8"/>
        <v>105636747</v>
      </c>
      <c r="J42" s="16">
        <f t="shared" si="8"/>
        <v>105636747</v>
      </c>
      <c r="K42" s="16">
        <f t="shared" si="8"/>
        <v>105636747</v>
      </c>
      <c r="L42" s="16">
        <f>SUM(L43:L46)</f>
        <v>105636747</v>
      </c>
      <c r="M42" s="16">
        <f>SUM(M43:M46)</f>
        <v>105636747</v>
      </c>
      <c r="N42" s="27">
        <f t="shared" si="8"/>
        <v>105636747</v>
      </c>
      <c r="O42" s="28">
        <f t="shared" si="8"/>
        <v>1267640964</v>
      </c>
      <c r="P42" s="16">
        <f t="shared" si="8"/>
        <v>1235310494</v>
      </c>
      <c r="Q42" s="29">
        <f t="shared" si="8"/>
        <v>1314370409</v>
      </c>
    </row>
    <row r="43" spans="1:17" ht="13.5">
      <c r="A43" s="3" t="s">
        <v>37</v>
      </c>
      <c r="B43" s="2"/>
      <c r="C43" s="19">
        <v>65671716</v>
      </c>
      <c r="D43" s="19">
        <v>65671716</v>
      </c>
      <c r="E43" s="19">
        <v>65671716</v>
      </c>
      <c r="F43" s="19">
        <v>65671716</v>
      </c>
      <c r="G43" s="19">
        <v>65671716</v>
      </c>
      <c r="H43" s="19">
        <v>65671716</v>
      </c>
      <c r="I43" s="19">
        <v>65671716</v>
      </c>
      <c r="J43" s="19">
        <v>65671716</v>
      </c>
      <c r="K43" s="19">
        <v>65671716</v>
      </c>
      <c r="L43" s="19">
        <v>65671716</v>
      </c>
      <c r="M43" s="19">
        <v>65671716</v>
      </c>
      <c r="N43" s="20">
        <v>65671716</v>
      </c>
      <c r="O43" s="21">
        <v>788060592</v>
      </c>
      <c r="P43" s="19">
        <v>768036577</v>
      </c>
      <c r="Q43" s="22">
        <v>817190913</v>
      </c>
    </row>
    <row r="44" spans="1:17" ht="13.5">
      <c r="A44" s="3" t="s">
        <v>38</v>
      </c>
      <c r="B44" s="2"/>
      <c r="C44" s="19">
        <v>29267343</v>
      </c>
      <c r="D44" s="19">
        <v>29267343</v>
      </c>
      <c r="E44" s="19">
        <v>29267343</v>
      </c>
      <c r="F44" s="19">
        <v>29267343</v>
      </c>
      <c r="G44" s="19">
        <v>29267343</v>
      </c>
      <c r="H44" s="19">
        <v>29267343</v>
      </c>
      <c r="I44" s="19">
        <v>29267343</v>
      </c>
      <c r="J44" s="19">
        <v>29267343</v>
      </c>
      <c r="K44" s="19">
        <v>29267343</v>
      </c>
      <c r="L44" s="19">
        <v>29267343</v>
      </c>
      <c r="M44" s="19">
        <v>29267343</v>
      </c>
      <c r="N44" s="20">
        <v>29267343</v>
      </c>
      <c r="O44" s="21">
        <v>351208116</v>
      </c>
      <c r="P44" s="19">
        <v>342544994</v>
      </c>
      <c r="Q44" s="22">
        <v>364467862</v>
      </c>
    </row>
    <row r="45" spans="1:17" ht="13.5">
      <c r="A45" s="3" t="s">
        <v>39</v>
      </c>
      <c r="B45" s="2"/>
      <c r="C45" s="23">
        <v>4571432</v>
      </c>
      <c r="D45" s="23">
        <v>4571432</v>
      </c>
      <c r="E45" s="23">
        <v>4571432</v>
      </c>
      <c r="F45" s="23">
        <v>4571432</v>
      </c>
      <c r="G45" s="23">
        <v>4571432</v>
      </c>
      <c r="H45" s="23">
        <v>4571432</v>
      </c>
      <c r="I45" s="23">
        <v>4571432</v>
      </c>
      <c r="J45" s="23">
        <v>4571432</v>
      </c>
      <c r="K45" s="23">
        <v>4571432</v>
      </c>
      <c r="L45" s="23">
        <v>4571432</v>
      </c>
      <c r="M45" s="23">
        <v>4571432</v>
      </c>
      <c r="N45" s="24">
        <v>4571432</v>
      </c>
      <c r="O45" s="25">
        <v>54857184</v>
      </c>
      <c r="P45" s="23">
        <v>53308992</v>
      </c>
      <c r="Q45" s="26">
        <v>56720785</v>
      </c>
    </row>
    <row r="46" spans="1:17" ht="13.5">
      <c r="A46" s="3" t="s">
        <v>40</v>
      </c>
      <c r="B46" s="2"/>
      <c r="C46" s="19">
        <v>6126256</v>
      </c>
      <c r="D46" s="19">
        <v>6126256</v>
      </c>
      <c r="E46" s="19">
        <v>6126256</v>
      </c>
      <c r="F46" s="19">
        <v>6126256</v>
      </c>
      <c r="G46" s="19">
        <v>6126256</v>
      </c>
      <c r="H46" s="19">
        <v>6126256</v>
      </c>
      <c r="I46" s="19">
        <v>6126256</v>
      </c>
      <c r="J46" s="19">
        <v>6126256</v>
      </c>
      <c r="K46" s="19">
        <v>6126256</v>
      </c>
      <c r="L46" s="19">
        <v>6126256</v>
      </c>
      <c r="M46" s="19">
        <v>6126256</v>
      </c>
      <c r="N46" s="20">
        <v>6126256</v>
      </c>
      <c r="O46" s="21">
        <v>73515072</v>
      </c>
      <c r="P46" s="19">
        <v>71419931</v>
      </c>
      <c r="Q46" s="22">
        <v>75990849</v>
      </c>
    </row>
    <row r="47" spans="1:17" ht="13.5">
      <c r="A47" s="1" t="s">
        <v>41</v>
      </c>
      <c r="B47" s="4"/>
      <c r="C47" s="16">
        <v>1779878</v>
      </c>
      <c r="D47" s="16">
        <v>1779878</v>
      </c>
      <c r="E47" s="16">
        <v>1779878</v>
      </c>
      <c r="F47" s="16">
        <v>1779878</v>
      </c>
      <c r="G47" s="16">
        <v>1779878</v>
      </c>
      <c r="H47" s="16">
        <v>1779878</v>
      </c>
      <c r="I47" s="16">
        <v>1779878</v>
      </c>
      <c r="J47" s="16">
        <v>1779878</v>
      </c>
      <c r="K47" s="16">
        <v>1779878</v>
      </c>
      <c r="L47" s="16">
        <v>1779878</v>
      </c>
      <c r="M47" s="16">
        <v>1779878</v>
      </c>
      <c r="N47" s="27">
        <v>1779878</v>
      </c>
      <c r="O47" s="28">
        <v>21358536</v>
      </c>
      <c r="P47" s="16">
        <v>20831701</v>
      </c>
      <c r="Q47" s="29">
        <v>22164901</v>
      </c>
    </row>
    <row r="48" spans="1:17" ht="13.5">
      <c r="A48" s="5" t="s">
        <v>44</v>
      </c>
      <c r="B48" s="6"/>
      <c r="C48" s="41">
        <f aca="true" t="shared" si="9" ref="C48:Q48">+C28+C32+C38+C42+C47</f>
        <v>174453826</v>
      </c>
      <c r="D48" s="41">
        <f t="shared" si="9"/>
        <v>174453826</v>
      </c>
      <c r="E48" s="41">
        <f>+E28+E32+E38+E42+E47</f>
        <v>174453826</v>
      </c>
      <c r="F48" s="41">
        <f>+F28+F32+F38+F42+F47</f>
        <v>174453826</v>
      </c>
      <c r="G48" s="41">
        <f>+G28+G32+G38+G42+G47</f>
        <v>174453826</v>
      </c>
      <c r="H48" s="41">
        <f>+H28+H32+H38+H42+H47</f>
        <v>174453826</v>
      </c>
      <c r="I48" s="41">
        <f t="shared" si="9"/>
        <v>174453826</v>
      </c>
      <c r="J48" s="41">
        <f t="shared" si="9"/>
        <v>174453826</v>
      </c>
      <c r="K48" s="41">
        <f t="shared" si="9"/>
        <v>174453826</v>
      </c>
      <c r="L48" s="41">
        <f>+L28+L32+L38+L42+L47</f>
        <v>174453826</v>
      </c>
      <c r="M48" s="41">
        <f>+M28+M32+M38+M42+M47</f>
        <v>174453826</v>
      </c>
      <c r="N48" s="42">
        <f t="shared" si="9"/>
        <v>174453826</v>
      </c>
      <c r="O48" s="43">
        <f t="shared" si="9"/>
        <v>2093445912</v>
      </c>
      <c r="P48" s="41">
        <f t="shared" si="9"/>
        <v>2041804666</v>
      </c>
      <c r="Q48" s="44">
        <f t="shared" si="9"/>
        <v>2172480343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15705124</v>
      </c>
      <c r="D49" s="45">
        <f t="shared" si="10"/>
        <v>15705124</v>
      </c>
      <c r="E49" s="45">
        <f t="shared" si="10"/>
        <v>15705124</v>
      </c>
      <c r="F49" s="45">
        <f t="shared" si="10"/>
        <v>15705124</v>
      </c>
      <c r="G49" s="45">
        <f t="shared" si="10"/>
        <v>15705124</v>
      </c>
      <c r="H49" s="45">
        <f t="shared" si="10"/>
        <v>15705124</v>
      </c>
      <c r="I49" s="45">
        <f t="shared" si="10"/>
        <v>15705124</v>
      </c>
      <c r="J49" s="45">
        <f t="shared" si="10"/>
        <v>15705124</v>
      </c>
      <c r="K49" s="45">
        <f t="shared" si="10"/>
        <v>15705124</v>
      </c>
      <c r="L49" s="45">
        <f>+L25-L48</f>
        <v>15705124</v>
      </c>
      <c r="M49" s="45">
        <f>+M25-M48</f>
        <v>15705124</v>
      </c>
      <c r="N49" s="46">
        <f t="shared" si="10"/>
        <v>15705124</v>
      </c>
      <c r="O49" s="47">
        <f t="shared" si="10"/>
        <v>188461488</v>
      </c>
      <c r="P49" s="45">
        <f t="shared" si="10"/>
        <v>36629538</v>
      </c>
      <c r="Q49" s="48">
        <f t="shared" si="10"/>
        <v>47197238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94965647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SUM(L6:L8)</f>
        <v>0</v>
      </c>
      <c r="M5" s="16">
        <f>SUM(M6:M8)</f>
        <v>0</v>
      </c>
      <c r="N5" s="17">
        <f t="shared" si="0"/>
        <v>0</v>
      </c>
      <c r="O5" s="18">
        <f t="shared" si="0"/>
        <v>94965647</v>
      </c>
      <c r="P5" s="16">
        <f t="shared" si="0"/>
        <v>104639488</v>
      </c>
      <c r="Q5" s="17">
        <f t="shared" si="0"/>
        <v>108068954</v>
      </c>
    </row>
    <row r="6" spans="1:17" ht="13.5">
      <c r="A6" s="3" t="s">
        <v>23</v>
      </c>
      <c r="B6" s="2"/>
      <c r="C6" s="19">
        <v>17118653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>
        <v>17118653</v>
      </c>
      <c r="P6" s="19">
        <v>19114705</v>
      </c>
      <c r="Q6" s="22">
        <v>19182379</v>
      </c>
    </row>
    <row r="7" spans="1:17" ht="13.5">
      <c r="A7" s="3" t="s">
        <v>24</v>
      </c>
      <c r="B7" s="2"/>
      <c r="C7" s="23">
        <v>65476246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>
        <v>65476246</v>
      </c>
      <c r="P7" s="23">
        <v>71764966</v>
      </c>
      <c r="Q7" s="26">
        <v>74607417</v>
      </c>
    </row>
    <row r="8" spans="1:17" ht="13.5">
      <c r="A8" s="3" t="s">
        <v>25</v>
      </c>
      <c r="B8" s="2"/>
      <c r="C8" s="19">
        <v>12370748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>
        <v>12370748</v>
      </c>
      <c r="P8" s="19">
        <v>13759817</v>
      </c>
      <c r="Q8" s="22">
        <v>14279158</v>
      </c>
    </row>
    <row r="9" spans="1:17" ht="13.5">
      <c r="A9" s="1" t="s">
        <v>26</v>
      </c>
      <c r="B9" s="2"/>
      <c r="C9" s="16">
        <f aca="true" t="shared" si="1" ref="C9:Q9">SUM(C10:C14)</f>
        <v>108926761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108926761</v>
      </c>
      <c r="P9" s="16">
        <f t="shared" si="1"/>
        <v>120625436</v>
      </c>
      <c r="Q9" s="29">
        <f t="shared" si="1"/>
        <v>124878103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72249120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>
        <v>72249120</v>
      </c>
      <c r="P12" s="19">
        <v>80301328</v>
      </c>
      <c r="Q12" s="22">
        <v>83350026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36677641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v>36677641</v>
      </c>
      <c r="P14" s="23">
        <v>40324108</v>
      </c>
      <c r="Q14" s="26">
        <v>41528077</v>
      </c>
    </row>
    <row r="15" spans="1:17" ht="13.5">
      <c r="A15" s="1" t="s">
        <v>32</v>
      </c>
      <c r="B15" s="4"/>
      <c r="C15" s="16">
        <f aca="true" t="shared" si="2" ref="C15:Q15">SUM(C16:C18)</f>
        <v>38656360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38656360</v>
      </c>
      <c r="P15" s="16">
        <f t="shared" si="2"/>
        <v>23263518</v>
      </c>
      <c r="Q15" s="29">
        <f t="shared" si="2"/>
        <v>24035176</v>
      </c>
    </row>
    <row r="16" spans="1:17" ht="13.5">
      <c r="A16" s="3" t="s">
        <v>33</v>
      </c>
      <c r="B16" s="2"/>
      <c r="C16" s="19">
        <v>38656360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>
        <v>38656360</v>
      </c>
      <c r="P16" s="19">
        <v>23263518</v>
      </c>
      <c r="Q16" s="22">
        <v>24035176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242548768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>+L5+L9+L15+L19+L24</f>
        <v>0</v>
      </c>
      <c r="M25" s="41">
        <f>+M5+M9+M15+M19+M24</f>
        <v>0</v>
      </c>
      <c r="N25" s="42">
        <f t="shared" si="4"/>
        <v>0</v>
      </c>
      <c r="O25" s="43">
        <f t="shared" si="4"/>
        <v>242548768</v>
      </c>
      <c r="P25" s="41">
        <f t="shared" si="4"/>
        <v>248528442</v>
      </c>
      <c r="Q25" s="44">
        <f t="shared" si="4"/>
        <v>256982233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109185740</v>
      </c>
      <c r="D28" s="16">
        <f t="shared" si="5"/>
        <v>0</v>
      </c>
      <c r="E28" s="16">
        <f>SUM(E29:E31)</f>
        <v>0</v>
      </c>
      <c r="F28" s="16">
        <f>SUM(F29:F31)</f>
        <v>0</v>
      </c>
      <c r="G28" s="16">
        <f>SUM(G29:G31)</f>
        <v>0</v>
      </c>
      <c r="H28" s="16">
        <f>SUM(H29:H31)</f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>SUM(L29:L31)</f>
        <v>0</v>
      </c>
      <c r="M28" s="16">
        <f>SUM(M29:M31)</f>
        <v>0</v>
      </c>
      <c r="N28" s="17">
        <f t="shared" si="5"/>
        <v>0</v>
      </c>
      <c r="O28" s="18">
        <f t="shared" si="5"/>
        <v>109185740</v>
      </c>
      <c r="P28" s="16">
        <f t="shared" si="5"/>
        <v>115992585</v>
      </c>
      <c r="Q28" s="17">
        <f t="shared" si="5"/>
        <v>124003526</v>
      </c>
    </row>
    <row r="29" spans="1:17" ht="13.5">
      <c r="A29" s="3" t="s">
        <v>23</v>
      </c>
      <c r="B29" s="2"/>
      <c r="C29" s="19">
        <v>32652936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>
        <v>32652936</v>
      </c>
      <c r="P29" s="19">
        <v>34949071</v>
      </c>
      <c r="Q29" s="22">
        <v>37686588</v>
      </c>
    </row>
    <row r="30" spans="1:17" ht="13.5">
      <c r="A30" s="3" t="s">
        <v>24</v>
      </c>
      <c r="B30" s="2"/>
      <c r="C30" s="23">
        <v>66906020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v>66906020</v>
      </c>
      <c r="P30" s="23">
        <v>70816414</v>
      </c>
      <c r="Q30" s="26">
        <v>75367240</v>
      </c>
    </row>
    <row r="31" spans="1:17" ht="13.5">
      <c r="A31" s="3" t="s">
        <v>25</v>
      </c>
      <c r="B31" s="2"/>
      <c r="C31" s="19">
        <v>9626784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9626784</v>
      </c>
      <c r="P31" s="19">
        <v>10227100</v>
      </c>
      <c r="Q31" s="22">
        <v>10949698</v>
      </c>
    </row>
    <row r="32" spans="1:17" ht="13.5">
      <c r="A32" s="1" t="s">
        <v>26</v>
      </c>
      <c r="B32" s="2"/>
      <c r="C32" s="16">
        <f aca="true" t="shared" si="6" ref="C32:Q32">SUM(C33:C37)</f>
        <v>141821737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141821737</v>
      </c>
      <c r="P32" s="16">
        <f t="shared" si="6"/>
        <v>143376109</v>
      </c>
      <c r="Q32" s="29">
        <f t="shared" si="6"/>
        <v>151576167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104868014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>
        <v>104868014</v>
      </c>
      <c r="P35" s="19">
        <v>104360199</v>
      </c>
      <c r="Q35" s="22">
        <v>110452887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36953723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v>36953723</v>
      </c>
      <c r="P37" s="23">
        <v>39015910</v>
      </c>
      <c r="Q37" s="26">
        <v>41123280</v>
      </c>
    </row>
    <row r="38" spans="1:17" ht="13.5">
      <c r="A38" s="1" t="s">
        <v>32</v>
      </c>
      <c r="B38" s="4"/>
      <c r="C38" s="16">
        <f aca="true" t="shared" si="7" ref="C38:Q38">SUM(C39:C41)</f>
        <v>30609412</v>
      </c>
      <c r="D38" s="16">
        <f t="shared" si="7"/>
        <v>0</v>
      </c>
      <c r="E38" s="16">
        <f>SUM(E39:E41)</f>
        <v>0</v>
      </c>
      <c r="F38" s="16">
        <f>SUM(F39:F41)</f>
        <v>0</v>
      </c>
      <c r="G38" s="16">
        <f>SUM(G39:G41)</f>
        <v>0</v>
      </c>
      <c r="H38" s="16">
        <f>SUM(H39:H41)</f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>SUM(L39:L41)</f>
        <v>0</v>
      </c>
      <c r="M38" s="16">
        <f>SUM(M39:M41)</f>
        <v>0</v>
      </c>
      <c r="N38" s="27">
        <f t="shared" si="7"/>
        <v>0</v>
      </c>
      <c r="O38" s="28">
        <f t="shared" si="7"/>
        <v>30609412</v>
      </c>
      <c r="P38" s="16">
        <f t="shared" si="7"/>
        <v>27767779</v>
      </c>
      <c r="Q38" s="29">
        <f t="shared" si="7"/>
        <v>29002635</v>
      </c>
    </row>
    <row r="39" spans="1:17" ht="13.5">
      <c r="A39" s="3" t="s">
        <v>33</v>
      </c>
      <c r="B39" s="2"/>
      <c r="C39" s="19">
        <v>30609412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>
        <v>30609412</v>
      </c>
      <c r="P39" s="19">
        <v>27767779</v>
      </c>
      <c r="Q39" s="22">
        <v>29002635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281616889</v>
      </c>
      <c r="D48" s="41">
        <f t="shared" si="9"/>
        <v>0</v>
      </c>
      <c r="E48" s="41">
        <f>+E28+E32+E38+E42+E47</f>
        <v>0</v>
      </c>
      <c r="F48" s="41">
        <f>+F28+F32+F38+F42+F47</f>
        <v>0</v>
      </c>
      <c r="G48" s="41">
        <f>+G28+G32+G38+G42+G47</f>
        <v>0</v>
      </c>
      <c r="H48" s="41">
        <f>+H28+H32+H38+H42+H47</f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  <c r="L48" s="41">
        <f>+L28+L32+L38+L42+L47</f>
        <v>0</v>
      </c>
      <c r="M48" s="41">
        <f>+M28+M32+M38+M42+M47</f>
        <v>0</v>
      </c>
      <c r="N48" s="42">
        <f t="shared" si="9"/>
        <v>0</v>
      </c>
      <c r="O48" s="43">
        <f t="shared" si="9"/>
        <v>281616889</v>
      </c>
      <c r="P48" s="41">
        <f t="shared" si="9"/>
        <v>287136473</v>
      </c>
      <c r="Q48" s="44">
        <f t="shared" si="9"/>
        <v>304582328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-39068121</v>
      </c>
      <c r="D49" s="45">
        <f t="shared" si="10"/>
        <v>0</v>
      </c>
      <c r="E49" s="45">
        <f t="shared" si="10"/>
        <v>0</v>
      </c>
      <c r="F49" s="45">
        <f t="shared" si="10"/>
        <v>0</v>
      </c>
      <c r="G49" s="45">
        <f t="shared" si="10"/>
        <v>0</v>
      </c>
      <c r="H49" s="45">
        <f t="shared" si="10"/>
        <v>0</v>
      </c>
      <c r="I49" s="45">
        <f t="shared" si="10"/>
        <v>0</v>
      </c>
      <c r="J49" s="45">
        <f t="shared" si="10"/>
        <v>0</v>
      </c>
      <c r="K49" s="45">
        <f t="shared" si="10"/>
        <v>0</v>
      </c>
      <c r="L49" s="45">
        <f>+L25-L48</f>
        <v>0</v>
      </c>
      <c r="M49" s="45">
        <f>+M25-M48</f>
        <v>0</v>
      </c>
      <c r="N49" s="46">
        <f t="shared" si="10"/>
        <v>0</v>
      </c>
      <c r="O49" s="47">
        <f t="shared" si="10"/>
        <v>-39068121</v>
      </c>
      <c r="P49" s="45">
        <f t="shared" si="10"/>
        <v>-38608031</v>
      </c>
      <c r="Q49" s="48">
        <f t="shared" si="10"/>
        <v>-47600095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793996645</v>
      </c>
      <c r="D5" s="16">
        <f t="shared" si="0"/>
        <v>793996645</v>
      </c>
      <c r="E5" s="16">
        <f t="shared" si="0"/>
        <v>793996645</v>
      </c>
      <c r="F5" s="16">
        <f t="shared" si="0"/>
        <v>793996645</v>
      </c>
      <c r="G5" s="16">
        <f t="shared" si="0"/>
        <v>793996645</v>
      </c>
      <c r="H5" s="16">
        <f t="shared" si="0"/>
        <v>793996645</v>
      </c>
      <c r="I5" s="16">
        <f t="shared" si="0"/>
        <v>793996645</v>
      </c>
      <c r="J5" s="16">
        <f t="shared" si="0"/>
        <v>793996645</v>
      </c>
      <c r="K5" s="16">
        <f t="shared" si="0"/>
        <v>793996645</v>
      </c>
      <c r="L5" s="16">
        <f>SUM(L6:L8)</f>
        <v>793996645</v>
      </c>
      <c r="M5" s="16">
        <f>SUM(M6:M8)</f>
        <v>793996645</v>
      </c>
      <c r="N5" s="17">
        <f t="shared" si="0"/>
        <v>793997478</v>
      </c>
      <c r="O5" s="18">
        <f t="shared" si="0"/>
        <v>9527960573</v>
      </c>
      <c r="P5" s="16">
        <f t="shared" si="0"/>
        <v>10207643809</v>
      </c>
      <c r="Q5" s="17">
        <f t="shared" si="0"/>
        <v>11048224029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793996645</v>
      </c>
      <c r="D7" s="23">
        <v>793996645</v>
      </c>
      <c r="E7" s="23">
        <v>793996645</v>
      </c>
      <c r="F7" s="23">
        <v>793996645</v>
      </c>
      <c r="G7" s="23">
        <v>793996645</v>
      </c>
      <c r="H7" s="23">
        <v>793996645</v>
      </c>
      <c r="I7" s="23">
        <v>793996645</v>
      </c>
      <c r="J7" s="23">
        <v>793996645</v>
      </c>
      <c r="K7" s="23">
        <v>793996645</v>
      </c>
      <c r="L7" s="23">
        <v>793996645</v>
      </c>
      <c r="M7" s="23">
        <v>793996645</v>
      </c>
      <c r="N7" s="24">
        <v>793997478</v>
      </c>
      <c r="O7" s="25">
        <v>9527960573</v>
      </c>
      <c r="P7" s="23">
        <v>10207643809</v>
      </c>
      <c r="Q7" s="26">
        <v>11048224029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180602228</v>
      </c>
      <c r="D9" s="16">
        <f t="shared" si="1"/>
        <v>180602228</v>
      </c>
      <c r="E9" s="16">
        <f t="shared" si="1"/>
        <v>180602228</v>
      </c>
      <c r="F9" s="16">
        <f t="shared" si="1"/>
        <v>180602228</v>
      </c>
      <c r="G9" s="16">
        <f t="shared" si="1"/>
        <v>180602228</v>
      </c>
      <c r="H9" s="16">
        <f t="shared" si="1"/>
        <v>180602228</v>
      </c>
      <c r="I9" s="16">
        <f t="shared" si="1"/>
        <v>180602228</v>
      </c>
      <c r="J9" s="16">
        <f t="shared" si="1"/>
        <v>180602228</v>
      </c>
      <c r="K9" s="16">
        <f t="shared" si="1"/>
        <v>180602228</v>
      </c>
      <c r="L9" s="16">
        <f>SUM(L10:L14)</f>
        <v>180602228</v>
      </c>
      <c r="M9" s="16">
        <f>SUM(M10:M14)</f>
        <v>180602228</v>
      </c>
      <c r="N9" s="27">
        <f t="shared" si="1"/>
        <v>180604296</v>
      </c>
      <c r="O9" s="28">
        <f t="shared" si="1"/>
        <v>2167228804</v>
      </c>
      <c r="P9" s="16">
        <f t="shared" si="1"/>
        <v>2284423131</v>
      </c>
      <c r="Q9" s="29">
        <f t="shared" si="1"/>
        <v>2348528275</v>
      </c>
    </row>
    <row r="10" spans="1:17" ht="13.5">
      <c r="A10" s="3" t="s">
        <v>27</v>
      </c>
      <c r="B10" s="2"/>
      <c r="C10" s="19">
        <v>19407091</v>
      </c>
      <c r="D10" s="19">
        <v>19407091</v>
      </c>
      <c r="E10" s="19">
        <v>19407091</v>
      </c>
      <c r="F10" s="19">
        <v>19407091</v>
      </c>
      <c r="G10" s="19">
        <v>19407091</v>
      </c>
      <c r="H10" s="19">
        <v>19407091</v>
      </c>
      <c r="I10" s="19">
        <v>19407091</v>
      </c>
      <c r="J10" s="19">
        <v>19407091</v>
      </c>
      <c r="K10" s="19">
        <v>19407091</v>
      </c>
      <c r="L10" s="19">
        <v>19407091</v>
      </c>
      <c r="M10" s="19">
        <v>19407091</v>
      </c>
      <c r="N10" s="20">
        <v>19408100</v>
      </c>
      <c r="O10" s="21">
        <v>232886101</v>
      </c>
      <c r="P10" s="19">
        <v>245130164</v>
      </c>
      <c r="Q10" s="22">
        <v>253127947</v>
      </c>
    </row>
    <row r="11" spans="1:17" ht="13.5">
      <c r="A11" s="3" t="s">
        <v>28</v>
      </c>
      <c r="B11" s="2"/>
      <c r="C11" s="19">
        <v>1324205</v>
      </c>
      <c r="D11" s="19">
        <v>1324205</v>
      </c>
      <c r="E11" s="19">
        <v>1324205</v>
      </c>
      <c r="F11" s="19">
        <v>1324205</v>
      </c>
      <c r="G11" s="19">
        <v>1324205</v>
      </c>
      <c r="H11" s="19">
        <v>1324205</v>
      </c>
      <c r="I11" s="19">
        <v>1324205</v>
      </c>
      <c r="J11" s="19">
        <v>1324205</v>
      </c>
      <c r="K11" s="19">
        <v>1324205</v>
      </c>
      <c r="L11" s="19">
        <v>1324205</v>
      </c>
      <c r="M11" s="19">
        <v>1324205</v>
      </c>
      <c r="N11" s="20">
        <v>1324553</v>
      </c>
      <c r="O11" s="21">
        <v>15890808</v>
      </c>
      <c r="P11" s="19">
        <v>18289916</v>
      </c>
      <c r="Q11" s="22">
        <v>19210568</v>
      </c>
    </row>
    <row r="12" spans="1:17" ht="13.5">
      <c r="A12" s="3" t="s">
        <v>29</v>
      </c>
      <c r="B12" s="2"/>
      <c r="C12" s="19">
        <v>12163518</v>
      </c>
      <c r="D12" s="19">
        <v>12163518</v>
      </c>
      <c r="E12" s="19">
        <v>12163518</v>
      </c>
      <c r="F12" s="19">
        <v>12163518</v>
      </c>
      <c r="G12" s="19">
        <v>12163518</v>
      </c>
      <c r="H12" s="19">
        <v>12163518</v>
      </c>
      <c r="I12" s="19">
        <v>12163518</v>
      </c>
      <c r="J12" s="19">
        <v>12163518</v>
      </c>
      <c r="K12" s="19">
        <v>12163518</v>
      </c>
      <c r="L12" s="19">
        <v>12163518</v>
      </c>
      <c r="M12" s="19">
        <v>12163518</v>
      </c>
      <c r="N12" s="20">
        <v>12163664</v>
      </c>
      <c r="O12" s="21">
        <v>145962362</v>
      </c>
      <c r="P12" s="19">
        <v>153844332</v>
      </c>
      <c r="Q12" s="22">
        <v>162151926</v>
      </c>
    </row>
    <row r="13" spans="1:17" ht="13.5">
      <c r="A13" s="3" t="s">
        <v>30</v>
      </c>
      <c r="B13" s="2"/>
      <c r="C13" s="19">
        <v>133261073</v>
      </c>
      <c r="D13" s="19">
        <v>133261073</v>
      </c>
      <c r="E13" s="19">
        <v>133261073</v>
      </c>
      <c r="F13" s="19">
        <v>133261073</v>
      </c>
      <c r="G13" s="19">
        <v>133261073</v>
      </c>
      <c r="H13" s="19">
        <v>133261073</v>
      </c>
      <c r="I13" s="19">
        <v>133261073</v>
      </c>
      <c r="J13" s="19">
        <v>133261073</v>
      </c>
      <c r="K13" s="19">
        <v>133261073</v>
      </c>
      <c r="L13" s="19">
        <v>133261073</v>
      </c>
      <c r="M13" s="19">
        <v>133261073</v>
      </c>
      <c r="N13" s="20">
        <v>133261545</v>
      </c>
      <c r="O13" s="21">
        <v>1599133348</v>
      </c>
      <c r="P13" s="19">
        <v>1683771663</v>
      </c>
      <c r="Q13" s="22">
        <v>1719563735</v>
      </c>
    </row>
    <row r="14" spans="1:17" ht="13.5">
      <c r="A14" s="3" t="s">
        <v>31</v>
      </c>
      <c r="B14" s="2"/>
      <c r="C14" s="23">
        <v>14446341</v>
      </c>
      <c r="D14" s="23">
        <v>14446341</v>
      </c>
      <c r="E14" s="23">
        <v>14446341</v>
      </c>
      <c r="F14" s="23">
        <v>14446341</v>
      </c>
      <c r="G14" s="23">
        <v>14446341</v>
      </c>
      <c r="H14" s="23">
        <v>14446341</v>
      </c>
      <c r="I14" s="23">
        <v>14446341</v>
      </c>
      <c r="J14" s="23">
        <v>14446341</v>
      </c>
      <c r="K14" s="23">
        <v>14446341</v>
      </c>
      <c r="L14" s="23">
        <v>14446341</v>
      </c>
      <c r="M14" s="23">
        <v>14446341</v>
      </c>
      <c r="N14" s="24">
        <v>14446434</v>
      </c>
      <c r="O14" s="25">
        <v>173356185</v>
      </c>
      <c r="P14" s="23">
        <v>183387056</v>
      </c>
      <c r="Q14" s="26">
        <v>194474099</v>
      </c>
    </row>
    <row r="15" spans="1:17" ht="13.5">
      <c r="A15" s="1" t="s">
        <v>32</v>
      </c>
      <c r="B15" s="4"/>
      <c r="C15" s="16">
        <f aca="true" t="shared" si="2" ref="C15:Q15">SUM(C16:C18)</f>
        <v>85255857</v>
      </c>
      <c r="D15" s="16">
        <f t="shared" si="2"/>
        <v>85255857</v>
      </c>
      <c r="E15" s="16">
        <f t="shared" si="2"/>
        <v>85255857</v>
      </c>
      <c r="F15" s="16">
        <f t="shared" si="2"/>
        <v>85255857</v>
      </c>
      <c r="G15" s="16">
        <f t="shared" si="2"/>
        <v>85255857</v>
      </c>
      <c r="H15" s="16">
        <f t="shared" si="2"/>
        <v>85255857</v>
      </c>
      <c r="I15" s="16">
        <f t="shared" si="2"/>
        <v>85255857</v>
      </c>
      <c r="J15" s="16">
        <f t="shared" si="2"/>
        <v>85255857</v>
      </c>
      <c r="K15" s="16">
        <f t="shared" si="2"/>
        <v>85255857</v>
      </c>
      <c r="L15" s="16">
        <f>SUM(L16:L18)</f>
        <v>85255857</v>
      </c>
      <c r="M15" s="16">
        <f>SUM(M16:M18)</f>
        <v>85255857</v>
      </c>
      <c r="N15" s="27">
        <f t="shared" si="2"/>
        <v>85256218</v>
      </c>
      <c r="O15" s="28">
        <f t="shared" si="2"/>
        <v>1023070645</v>
      </c>
      <c r="P15" s="16">
        <f t="shared" si="2"/>
        <v>1237282383</v>
      </c>
      <c r="Q15" s="29">
        <f t="shared" si="2"/>
        <v>1423267562</v>
      </c>
    </row>
    <row r="16" spans="1:17" ht="13.5">
      <c r="A16" s="3" t="s">
        <v>33</v>
      </c>
      <c r="B16" s="2"/>
      <c r="C16" s="19">
        <v>5607569</v>
      </c>
      <c r="D16" s="19">
        <v>5607569</v>
      </c>
      <c r="E16" s="19">
        <v>5607569</v>
      </c>
      <c r="F16" s="19">
        <v>5607569</v>
      </c>
      <c r="G16" s="19">
        <v>5607569</v>
      </c>
      <c r="H16" s="19">
        <v>5607569</v>
      </c>
      <c r="I16" s="19">
        <v>5607569</v>
      </c>
      <c r="J16" s="19">
        <v>5607569</v>
      </c>
      <c r="K16" s="19">
        <v>5607569</v>
      </c>
      <c r="L16" s="19">
        <v>5607569</v>
      </c>
      <c r="M16" s="19">
        <v>5607569</v>
      </c>
      <c r="N16" s="20">
        <v>5607800</v>
      </c>
      <c r="O16" s="21">
        <v>67291059</v>
      </c>
      <c r="P16" s="19">
        <v>47713589</v>
      </c>
      <c r="Q16" s="22">
        <v>50290125</v>
      </c>
    </row>
    <row r="17" spans="1:17" ht="13.5">
      <c r="A17" s="3" t="s">
        <v>34</v>
      </c>
      <c r="B17" s="2"/>
      <c r="C17" s="19">
        <v>79636253</v>
      </c>
      <c r="D17" s="19">
        <v>79636253</v>
      </c>
      <c r="E17" s="19">
        <v>79636253</v>
      </c>
      <c r="F17" s="19">
        <v>79636253</v>
      </c>
      <c r="G17" s="19">
        <v>79636253</v>
      </c>
      <c r="H17" s="19">
        <v>79636253</v>
      </c>
      <c r="I17" s="19">
        <v>79636253</v>
      </c>
      <c r="J17" s="19">
        <v>79636253</v>
      </c>
      <c r="K17" s="19">
        <v>79636253</v>
      </c>
      <c r="L17" s="19">
        <v>79636253</v>
      </c>
      <c r="M17" s="19">
        <v>79636253</v>
      </c>
      <c r="N17" s="20">
        <v>79636369</v>
      </c>
      <c r="O17" s="21">
        <v>955635152</v>
      </c>
      <c r="P17" s="19">
        <v>1189416560</v>
      </c>
      <c r="Q17" s="22">
        <v>1372816983</v>
      </c>
    </row>
    <row r="18" spans="1:17" ht="13.5">
      <c r="A18" s="3" t="s">
        <v>35</v>
      </c>
      <c r="B18" s="2"/>
      <c r="C18" s="19">
        <v>12035</v>
      </c>
      <c r="D18" s="19">
        <v>12035</v>
      </c>
      <c r="E18" s="19">
        <v>12035</v>
      </c>
      <c r="F18" s="19">
        <v>12035</v>
      </c>
      <c r="G18" s="19">
        <v>12035</v>
      </c>
      <c r="H18" s="19">
        <v>12035</v>
      </c>
      <c r="I18" s="19">
        <v>12035</v>
      </c>
      <c r="J18" s="19">
        <v>12035</v>
      </c>
      <c r="K18" s="19">
        <v>12035</v>
      </c>
      <c r="L18" s="19">
        <v>12035</v>
      </c>
      <c r="M18" s="19">
        <v>12035</v>
      </c>
      <c r="N18" s="20">
        <v>12049</v>
      </c>
      <c r="O18" s="21">
        <v>144434</v>
      </c>
      <c r="P18" s="19">
        <v>152234</v>
      </c>
      <c r="Q18" s="22">
        <v>160454</v>
      </c>
    </row>
    <row r="19" spans="1:17" ht="13.5">
      <c r="A19" s="1" t="s">
        <v>36</v>
      </c>
      <c r="B19" s="4"/>
      <c r="C19" s="16">
        <f aca="true" t="shared" si="3" ref="C19:Q19">SUM(C20:C23)</f>
        <v>2378414774</v>
      </c>
      <c r="D19" s="16">
        <f t="shared" si="3"/>
        <v>2378414774</v>
      </c>
      <c r="E19" s="16">
        <f t="shared" si="3"/>
        <v>2378414774</v>
      </c>
      <c r="F19" s="16">
        <f t="shared" si="3"/>
        <v>2378414774</v>
      </c>
      <c r="G19" s="16">
        <f t="shared" si="3"/>
        <v>2378414774</v>
      </c>
      <c r="H19" s="16">
        <f t="shared" si="3"/>
        <v>2378414774</v>
      </c>
      <c r="I19" s="16">
        <f t="shared" si="3"/>
        <v>2378414774</v>
      </c>
      <c r="J19" s="16">
        <f t="shared" si="3"/>
        <v>2378414774</v>
      </c>
      <c r="K19" s="16">
        <f t="shared" si="3"/>
        <v>2378414774</v>
      </c>
      <c r="L19" s="16">
        <f>SUM(L20:L23)</f>
        <v>2378414774</v>
      </c>
      <c r="M19" s="16">
        <f>SUM(M20:M23)</f>
        <v>2378414774</v>
      </c>
      <c r="N19" s="27">
        <f t="shared" si="3"/>
        <v>2378415592</v>
      </c>
      <c r="O19" s="28">
        <f t="shared" si="3"/>
        <v>28540978106</v>
      </c>
      <c r="P19" s="16">
        <f t="shared" si="3"/>
        <v>31919706789</v>
      </c>
      <c r="Q19" s="29">
        <f t="shared" si="3"/>
        <v>35903950181</v>
      </c>
    </row>
    <row r="20" spans="1:17" ht="13.5">
      <c r="A20" s="3" t="s">
        <v>37</v>
      </c>
      <c r="B20" s="2"/>
      <c r="C20" s="19">
        <v>1377803840</v>
      </c>
      <c r="D20" s="19">
        <v>1377803840</v>
      </c>
      <c r="E20" s="19">
        <v>1377803840</v>
      </c>
      <c r="F20" s="19">
        <v>1377803840</v>
      </c>
      <c r="G20" s="19">
        <v>1377803840</v>
      </c>
      <c r="H20" s="19">
        <v>1377803840</v>
      </c>
      <c r="I20" s="19">
        <v>1377803840</v>
      </c>
      <c r="J20" s="19">
        <v>1377803840</v>
      </c>
      <c r="K20" s="19">
        <v>1377803840</v>
      </c>
      <c r="L20" s="19">
        <v>1377803840</v>
      </c>
      <c r="M20" s="19">
        <v>1377803840</v>
      </c>
      <c r="N20" s="20">
        <v>1377804322</v>
      </c>
      <c r="O20" s="21">
        <v>16533646562</v>
      </c>
      <c r="P20" s="19">
        <v>18372633878</v>
      </c>
      <c r="Q20" s="22">
        <v>20713725739</v>
      </c>
    </row>
    <row r="21" spans="1:17" ht="13.5">
      <c r="A21" s="3" t="s">
        <v>38</v>
      </c>
      <c r="B21" s="2"/>
      <c r="C21" s="19">
        <v>579520021</v>
      </c>
      <c r="D21" s="19">
        <v>579520021</v>
      </c>
      <c r="E21" s="19">
        <v>579520021</v>
      </c>
      <c r="F21" s="19">
        <v>579520021</v>
      </c>
      <c r="G21" s="19">
        <v>579520021</v>
      </c>
      <c r="H21" s="19">
        <v>579520021</v>
      </c>
      <c r="I21" s="19">
        <v>579520021</v>
      </c>
      <c r="J21" s="19">
        <v>579520021</v>
      </c>
      <c r="K21" s="19">
        <v>579520021</v>
      </c>
      <c r="L21" s="19">
        <v>579520021</v>
      </c>
      <c r="M21" s="19">
        <v>579520021</v>
      </c>
      <c r="N21" s="20">
        <v>579520104</v>
      </c>
      <c r="O21" s="21">
        <v>6954240335</v>
      </c>
      <c r="P21" s="19">
        <v>7930550048</v>
      </c>
      <c r="Q21" s="22">
        <v>8991753824</v>
      </c>
    </row>
    <row r="22" spans="1:17" ht="13.5">
      <c r="A22" s="3" t="s">
        <v>39</v>
      </c>
      <c r="B22" s="2"/>
      <c r="C22" s="23">
        <v>241038305</v>
      </c>
      <c r="D22" s="23">
        <v>241038305</v>
      </c>
      <c r="E22" s="23">
        <v>241038305</v>
      </c>
      <c r="F22" s="23">
        <v>241038305</v>
      </c>
      <c r="G22" s="23">
        <v>241038305</v>
      </c>
      <c r="H22" s="23">
        <v>241038305</v>
      </c>
      <c r="I22" s="23">
        <v>241038305</v>
      </c>
      <c r="J22" s="23">
        <v>241038305</v>
      </c>
      <c r="K22" s="23">
        <v>241038305</v>
      </c>
      <c r="L22" s="23">
        <v>241038305</v>
      </c>
      <c r="M22" s="23">
        <v>241038305</v>
      </c>
      <c r="N22" s="24">
        <v>241038412</v>
      </c>
      <c r="O22" s="25">
        <v>2892459767</v>
      </c>
      <c r="P22" s="23">
        <v>3266783036</v>
      </c>
      <c r="Q22" s="26">
        <v>3638698092</v>
      </c>
    </row>
    <row r="23" spans="1:17" ht="13.5">
      <c r="A23" s="3" t="s">
        <v>40</v>
      </c>
      <c r="B23" s="2"/>
      <c r="C23" s="19">
        <v>180052608</v>
      </c>
      <c r="D23" s="19">
        <v>180052608</v>
      </c>
      <c r="E23" s="19">
        <v>180052608</v>
      </c>
      <c r="F23" s="19">
        <v>180052608</v>
      </c>
      <c r="G23" s="19">
        <v>180052608</v>
      </c>
      <c r="H23" s="19">
        <v>180052608</v>
      </c>
      <c r="I23" s="19">
        <v>180052608</v>
      </c>
      <c r="J23" s="19">
        <v>180052608</v>
      </c>
      <c r="K23" s="19">
        <v>180052608</v>
      </c>
      <c r="L23" s="19">
        <v>180052608</v>
      </c>
      <c r="M23" s="19">
        <v>180052608</v>
      </c>
      <c r="N23" s="20">
        <v>180052754</v>
      </c>
      <c r="O23" s="21">
        <v>2160631442</v>
      </c>
      <c r="P23" s="19">
        <v>2349739827</v>
      </c>
      <c r="Q23" s="22">
        <v>2559772526</v>
      </c>
    </row>
    <row r="24" spans="1:17" ht="13.5">
      <c r="A24" s="1" t="s">
        <v>41</v>
      </c>
      <c r="B24" s="4"/>
      <c r="C24" s="16">
        <v>27644725</v>
      </c>
      <c r="D24" s="16">
        <v>27644725</v>
      </c>
      <c r="E24" s="16">
        <v>27644725</v>
      </c>
      <c r="F24" s="16">
        <v>27644725</v>
      </c>
      <c r="G24" s="16">
        <v>27644725</v>
      </c>
      <c r="H24" s="16">
        <v>27644725</v>
      </c>
      <c r="I24" s="16">
        <v>27644725</v>
      </c>
      <c r="J24" s="16">
        <v>27644725</v>
      </c>
      <c r="K24" s="16">
        <v>27644725</v>
      </c>
      <c r="L24" s="16">
        <v>27644725</v>
      </c>
      <c r="M24" s="16">
        <v>27644725</v>
      </c>
      <c r="N24" s="27">
        <v>27645318</v>
      </c>
      <c r="O24" s="28">
        <v>331737293</v>
      </c>
      <c r="P24" s="16">
        <v>349651110</v>
      </c>
      <c r="Q24" s="29">
        <v>368532271</v>
      </c>
    </row>
    <row r="25" spans="1:17" ht="13.5">
      <c r="A25" s="5" t="s">
        <v>42</v>
      </c>
      <c r="B25" s="6"/>
      <c r="C25" s="41">
        <f aca="true" t="shared" si="4" ref="C25:Q25">+C5+C9+C15+C19+C24</f>
        <v>3465914229</v>
      </c>
      <c r="D25" s="41">
        <f t="shared" si="4"/>
        <v>3465914229</v>
      </c>
      <c r="E25" s="41">
        <f t="shared" si="4"/>
        <v>3465914229</v>
      </c>
      <c r="F25" s="41">
        <f t="shared" si="4"/>
        <v>3465914229</v>
      </c>
      <c r="G25" s="41">
        <f t="shared" si="4"/>
        <v>3465914229</v>
      </c>
      <c r="H25" s="41">
        <f t="shared" si="4"/>
        <v>3465914229</v>
      </c>
      <c r="I25" s="41">
        <f t="shared" si="4"/>
        <v>3465914229</v>
      </c>
      <c r="J25" s="41">
        <f t="shared" si="4"/>
        <v>3465914229</v>
      </c>
      <c r="K25" s="41">
        <f t="shared" si="4"/>
        <v>3465914229</v>
      </c>
      <c r="L25" s="41">
        <f>+L5+L9+L15+L19+L24</f>
        <v>3465914229</v>
      </c>
      <c r="M25" s="41">
        <f>+M5+M9+M15+M19+M24</f>
        <v>3465914229</v>
      </c>
      <c r="N25" s="42">
        <f t="shared" si="4"/>
        <v>3465918902</v>
      </c>
      <c r="O25" s="43">
        <f t="shared" si="4"/>
        <v>41590975421</v>
      </c>
      <c r="P25" s="41">
        <f t="shared" si="4"/>
        <v>45998707222</v>
      </c>
      <c r="Q25" s="44">
        <f t="shared" si="4"/>
        <v>51092502318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422615333</v>
      </c>
      <c r="D28" s="16">
        <f t="shared" si="5"/>
        <v>422615333</v>
      </c>
      <c r="E28" s="16">
        <f>SUM(E29:E31)</f>
        <v>422615333</v>
      </c>
      <c r="F28" s="16">
        <f>SUM(F29:F31)</f>
        <v>422615333</v>
      </c>
      <c r="G28" s="16">
        <f>SUM(G29:G31)</f>
        <v>422615333</v>
      </c>
      <c r="H28" s="16">
        <f>SUM(H29:H31)</f>
        <v>422615333</v>
      </c>
      <c r="I28" s="16">
        <f t="shared" si="5"/>
        <v>422615333</v>
      </c>
      <c r="J28" s="16">
        <f t="shared" si="5"/>
        <v>422615333</v>
      </c>
      <c r="K28" s="16">
        <f t="shared" si="5"/>
        <v>422615333</v>
      </c>
      <c r="L28" s="16">
        <f>SUM(L29:L31)</f>
        <v>422615333</v>
      </c>
      <c r="M28" s="16">
        <f>SUM(M29:M31)</f>
        <v>422615333</v>
      </c>
      <c r="N28" s="17">
        <f t="shared" si="5"/>
        <v>422636623</v>
      </c>
      <c r="O28" s="18">
        <f t="shared" si="5"/>
        <v>5071405286</v>
      </c>
      <c r="P28" s="16">
        <f t="shared" si="5"/>
        <v>5653998706</v>
      </c>
      <c r="Q28" s="17">
        <f t="shared" si="5"/>
        <v>6415943517</v>
      </c>
    </row>
    <row r="29" spans="1:17" ht="13.5">
      <c r="A29" s="3" t="s">
        <v>23</v>
      </c>
      <c r="B29" s="2"/>
      <c r="C29" s="19">
        <v>43653472</v>
      </c>
      <c r="D29" s="19">
        <v>43653472</v>
      </c>
      <c r="E29" s="19">
        <v>43653472</v>
      </c>
      <c r="F29" s="19">
        <v>43653472</v>
      </c>
      <c r="G29" s="19">
        <v>43653472</v>
      </c>
      <c r="H29" s="19">
        <v>43653472</v>
      </c>
      <c r="I29" s="19">
        <v>43653472</v>
      </c>
      <c r="J29" s="19">
        <v>43653472</v>
      </c>
      <c r="K29" s="19">
        <v>43653472</v>
      </c>
      <c r="L29" s="19">
        <v>43653472</v>
      </c>
      <c r="M29" s="19">
        <v>43653472</v>
      </c>
      <c r="N29" s="20">
        <v>43656022</v>
      </c>
      <c r="O29" s="21">
        <v>523844214</v>
      </c>
      <c r="P29" s="19">
        <v>558081818</v>
      </c>
      <c r="Q29" s="22">
        <v>595052136</v>
      </c>
    </row>
    <row r="30" spans="1:17" ht="13.5">
      <c r="A30" s="3" t="s">
        <v>24</v>
      </c>
      <c r="B30" s="2"/>
      <c r="C30" s="23">
        <v>372345095</v>
      </c>
      <c r="D30" s="23">
        <v>372345095</v>
      </c>
      <c r="E30" s="23">
        <v>372345095</v>
      </c>
      <c r="F30" s="23">
        <v>372345095</v>
      </c>
      <c r="G30" s="23">
        <v>372345095</v>
      </c>
      <c r="H30" s="23">
        <v>372345095</v>
      </c>
      <c r="I30" s="23">
        <v>372345095</v>
      </c>
      <c r="J30" s="23">
        <v>372345095</v>
      </c>
      <c r="K30" s="23">
        <v>372345095</v>
      </c>
      <c r="L30" s="23">
        <v>372345095</v>
      </c>
      <c r="M30" s="23">
        <v>372345095</v>
      </c>
      <c r="N30" s="24">
        <v>372363384</v>
      </c>
      <c r="O30" s="25">
        <v>4468159429</v>
      </c>
      <c r="P30" s="23">
        <v>5011386132</v>
      </c>
      <c r="Q30" s="26">
        <v>5730843243</v>
      </c>
    </row>
    <row r="31" spans="1:17" ht="13.5">
      <c r="A31" s="3" t="s">
        <v>25</v>
      </c>
      <c r="B31" s="2"/>
      <c r="C31" s="19">
        <v>6616766</v>
      </c>
      <c r="D31" s="19">
        <v>6616766</v>
      </c>
      <c r="E31" s="19">
        <v>6616766</v>
      </c>
      <c r="F31" s="19">
        <v>6616766</v>
      </c>
      <c r="G31" s="19">
        <v>6616766</v>
      </c>
      <c r="H31" s="19">
        <v>6616766</v>
      </c>
      <c r="I31" s="19">
        <v>6616766</v>
      </c>
      <c r="J31" s="19">
        <v>6616766</v>
      </c>
      <c r="K31" s="19">
        <v>6616766</v>
      </c>
      <c r="L31" s="19">
        <v>6616766</v>
      </c>
      <c r="M31" s="19">
        <v>6616766</v>
      </c>
      <c r="N31" s="20">
        <v>6617217</v>
      </c>
      <c r="O31" s="21">
        <v>79401643</v>
      </c>
      <c r="P31" s="19">
        <v>84530756</v>
      </c>
      <c r="Q31" s="22">
        <v>90048138</v>
      </c>
    </row>
    <row r="32" spans="1:17" ht="13.5">
      <c r="A32" s="1" t="s">
        <v>26</v>
      </c>
      <c r="B32" s="2"/>
      <c r="C32" s="16">
        <f aca="true" t="shared" si="6" ref="C32:Q32">SUM(C33:C37)</f>
        <v>502447399</v>
      </c>
      <c r="D32" s="16">
        <f t="shared" si="6"/>
        <v>502447399</v>
      </c>
      <c r="E32" s="16">
        <f>SUM(E33:E37)</f>
        <v>502447399</v>
      </c>
      <c r="F32" s="16">
        <f>SUM(F33:F37)</f>
        <v>502447399</v>
      </c>
      <c r="G32" s="16">
        <f>SUM(G33:G37)</f>
        <v>502447399</v>
      </c>
      <c r="H32" s="16">
        <f>SUM(H33:H37)</f>
        <v>502447399</v>
      </c>
      <c r="I32" s="16">
        <f t="shared" si="6"/>
        <v>502447399</v>
      </c>
      <c r="J32" s="16">
        <f t="shared" si="6"/>
        <v>502447399</v>
      </c>
      <c r="K32" s="16">
        <f t="shared" si="6"/>
        <v>502447399</v>
      </c>
      <c r="L32" s="16">
        <f>SUM(L33:L37)</f>
        <v>502447399</v>
      </c>
      <c r="M32" s="16">
        <f>SUM(M33:M37)</f>
        <v>502447399</v>
      </c>
      <c r="N32" s="27">
        <f t="shared" si="6"/>
        <v>502487800</v>
      </c>
      <c r="O32" s="28">
        <f t="shared" si="6"/>
        <v>6029409189</v>
      </c>
      <c r="P32" s="16">
        <f t="shared" si="6"/>
        <v>6463548748</v>
      </c>
      <c r="Q32" s="29">
        <f t="shared" si="6"/>
        <v>6877991166</v>
      </c>
    </row>
    <row r="33" spans="1:17" ht="13.5">
      <c r="A33" s="3" t="s">
        <v>27</v>
      </c>
      <c r="B33" s="2"/>
      <c r="C33" s="19">
        <v>66284366</v>
      </c>
      <c r="D33" s="19">
        <v>66284366</v>
      </c>
      <c r="E33" s="19">
        <v>66284366</v>
      </c>
      <c r="F33" s="19">
        <v>66284366</v>
      </c>
      <c r="G33" s="19">
        <v>66284366</v>
      </c>
      <c r="H33" s="19">
        <v>66284366</v>
      </c>
      <c r="I33" s="19">
        <v>66284366</v>
      </c>
      <c r="J33" s="19">
        <v>66284366</v>
      </c>
      <c r="K33" s="19">
        <v>66284366</v>
      </c>
      <c r="L33" s="19">
        <v>66284366</v>
      </c>
      <c r="M33" s="19">
        <v>66284366</v>
      </c>
      <c r="N33" s="20">
        <v>66293737</v>
      </c>
      <c r="O33" s="21">
        <v>795421763</v>
      </c>
      <c r="P33" s="19">
        <v>853978831</v>
      </c>
      <c r="Q33" s="22">
        <v>918119989</v>
      </c>
    </row>
    <row r="34" spans="1:17" ht="13.5">
      <c r="A34" s="3" t="s">
        <v>28</v>
      </c>
      <c r="B34" s="2"/>
      <c r="C34" s="19">
        <v>92164956</v>
      </c>
      <c r="D34" s="19">
        <v>92164956</v>
      </c>
      <c r="E34" s="19">
        <v>92164956</v>
      </c>
      <c r="F34" s="19">
        <v>92164956</v>
      </c>
      <c r="G34" s="19">
        <v>92164956</v>
      </c>
      <c r="H34" s="19">
        <v>92164956</v>
      </c>
      <c r="I34" s="19">
        <v>92164956</v>
      </c>
      <c r="J34" s="19">
        <v>92164956</v>
      </c>
      <c r="K34" s="19">
        <v>92164956</v>
      </c>
      <c r="L34" s="19">
        <v>92164956</v>
      </c>
      <c r="M34" s="19">
        <v>92164956</v>
      </c>
      <c r="N34" s="20">
        <v>92173629</v>
      </c>
      <c r="O34" s="21">
        <v>1105988145</v>
      </c>
      <c r="P34" s="19">
        <v>1184158059</v>
      </c>
      <c r="Q34" s="22">
        <v>1268167892</v>
      </c>
    </row>
    <row r="35" spans="1:17" ht="13.5">
      <c r="A35" s="3" t="s">
        <v>29</v>
      </c>
      <c r="B35" s="2"/>
      <c r="C35" s="19">
        <v>164715456</v>
      </c>
      <c r="D35" s="19">
        <v>164715456</v>
      </c>
      <c r="E35" s="19">
        <v>164715456</v>
      </c>
      <c r="F35" s="19">
        <v>164715456</v>
      </c>
      <c r="G35" s="19">
        <v>164715456</v>
      </c>
      <c r="H35" s="19">
        <v>164715456</v>
      </c>
      <c r="I35" s="19">
        <v>164715456</v>
      </c>
      <c r="J35" s="19">
        <v>164715456</v>
      </c>
      <c r="K35" s="19">
        <v>164715456</v>
      </c>
      <c r="L35" s="19">
        <v>164715456</v>
      </c>
      <c r="M35" s="19">
        <v>164715456</v>
      </c>
      <c r="N35" s="20">
        <v>164718471</v>
      </c>
      <c r="O35" s="21">
        <v>1976588487</v>
      </c>
      <c r="P35" s="19">
        <v>2118464134</v>
      </c>
      <c r="Q35" s="22">
        <v>2271126728</v>
      </c>
    </row>
    <row r="36" spans="1:17" ht="13.5">
      <c r="A36" s="3" t="s">
        <v>30</v>
      </c>
      <c r="B36" s="2"/>
      <c r="C36" s="19">
        <v>43817454</v>
      </c>
      <c r="D36" s="19">
        <v>43817454</v>
      </c>
      <c r="E36" s="19">
        <v>43817454</v>
      </c>
      <c r="F36" s="19">
        <v>43817454</v>
      </c>
      <c r="G36" s="19">
        <v>43817454</v>
      </c>
      <c r="H36" s="19">
        <v>43817454</v>
      </c>
      <c r="I36" s="19">
        <v>43817454</v>
      </c>
      <c r="J36" s="19">
        <v>43817454</v>
      </c>
      <c r="K36" s="19">
        <v>43817454</v>
      </c>
      <c r="L36" s="19">
        <v>43817454</v>
      </c>
      <c r="M36" s="19">
        <v>43817454</v>
      </c>
      <c r="N36" s="20">
        <v>43819628</v>
      </c>
      <c r="O36" s="21">
        <v>525811622</v>
      </c>
      <c r="P36" s="19">
        <v>556460667</v>
      </c>
      <c r="Q36" s="22">
        <v>536220350</v>
      </c>
    </row>
    <row r="37" spans="1:17" ht="13.5">
      <c r="A37" s="3" t="s">
        <v>31</v>
      </c>
      <c r="B37" s="2"/>
      <c r="C37" s="23">
        <v>135465167</v>
      </c>
      <c r="D37" s="23">
        <v>135465167</v>
      </c>
      <c r="E37" s="23">
        <v>135465167</v>
      </c>
      <c r="F37" s="23">
        <v>135465167</v>
      </c>
      <c r="G37" s="23">
        <v>135465167</v>
      </c>
      <c r="H37" s="23">
        <v>135465167</v>
      </c>
      <c r="I37" s="23">
        <v>135465167</v>
      </c>
      <c r="J37" s="23">
        <v>135465167</v>
      </c>
      <c r="K37" s="23">
        <v>135465167</v>
      </c>
      <c r="L37" s="23">
        <v>135465167</v>
      </c>
      <c r="M37" s="23">
        <v>135465167</v>
      </c>
      <c r="N37" s="24">
        <v>135482335</v>
      </c>
      <c r="O37" s="25">
        <v>1625599172</v>
      </c>
      <c r="P37" s="23">
        <v>1750487057</v>
      </c>
      <c r="Q37" s="26">
        <v>1884356207</v>
      </c>
    </row>
    <row r="38" spans="1:17" ht="13.5">
      <c r="A38" s="1" t="s">
        <v>32</v>
      </c>
      <c r="B38" s="4"/>
      <c r="C38" s="16">
        <f aca="true" t="shared" si="7" ref="C38:Q38">SUM(C39:C41)</f>
        <v>269391948</v>
      </c>
      <c r="D38" s="16">
        <f t="shared" si="7"/>
        <v>269391948</v>
      </c>
      <c r="E38" s="16">
        <f>SUM(E39:E41)</f>
        <v>269391948</v>
      </c>
      <c r="F38" s="16">
        <f>SUM(F39:F41)</f>
        <v>269391948</v>
      </c>
      <c r="G38" s="16">
        <f>SUM(G39:G41)</f>
        <v>269391948</v>
      </c>
      <c r="H38" s="16">
        <f>SUM(H39:H41)</f>
        <v>269391948</v>
      </c>
      <c r="I38" s="16">
        <f t="shared" si="7"/>
        <v>269391948</v>
      </c>
      <c r="J38" s="16">
        <f t="shared" si="7"/>
        <v>269391948</v>
      </c>
      <c r="K38" s="16">
        <f t="shared" si="7"/>
        <v>269391948</v>
      </c>
      <c r="L38" s="16">
        <f>SUM(L39:L41)</f>
        <v>269391948</v>
      </c>
      <c r="M38" s="16">
        <f>SUM(M39:M41)</f>
        <v>269391948</v>
      </c>
      <c r="N38" s="27">
        <f t="shared" si="7"/>
        <v>269402251</v>
      </c>
      <c r="O38" s="28">
        <f t="shared" si="7"/>
        <v>3232713679</v>
      </c>
      <c r="P38" s="16">
        <f t="shared" si="7"/>
        <v>3410996514</v>
      </c>
      <c r="Q38" s="29">
        <f t="shared" si="7"/>
        <v>3787791443</v>
      </c>
    </row>
    <row r="39" spans="1:17" ht="13.5">
      <c r="A39" s="3" t="s">
        <v>33</v>
      </c>
      <c r="B39" s="2"/>
      <c r="C39" s="19">
        <v>64622872</v>
      </c>
      <c r="D39" s="19">
        <v>64622872</v>
      </c>
      <c r="E39" s="19">
        <v>64622872</v>
      </c>
      <c r="F39" s="19">
        <v>64622872</v>
      </c>
      <c r="G39" s="19">
        <v>64622872</v>
      </c>
      <c r="H39" s="19">
        <v>64622872</v>
      </c>
      <c r="I39" s="19">
        <v>64622872</v>
      </c>
      <c r="J39" s="19">
        <v>64622872</v>
      </c>
      <c r="K39" s="19">
        <v>64622872</v>
      </c>
      <c r="L39" s="19">
        <v>64622872</v>
      </c>
      <c r="M39" s="19">
        <v>64622872</v>
      </c>
      <c r="N39" s="20">
        <v>64627583</v>
      </c>
      <c r="O39" s="21">
        <v>775479175</v>
      </c>
      <c r="P39" s="19">
        <v>788930463</v>
      </c>
      <c r="Q39" s="22">
        <v>827107890</v>
      </c>
    </row>
    <row r="40" spans="1:17" ht="13.5">
      <c r="A40" s="3" t="s">
        <v>34</v>
      </c>
      <c r="B40" s="2"/>
      <c r="C40" s="19">
        <v>196182565</v>
      </c>
      <c r="D40" s="19">
        <v>196182565</v>
      </c>
      <c r="E40" s="19">
        <v>196182565</v>
      </c>
      <c r="F40" s="19">
        <v>196182565</v>
      </c>
      <c r="G40" s="19">
        <v>196182565</v>
      </c>
      <c r="H40" s="19">
        <v>196182565</v>
      </c>
      <c r="I40" s="19">
        <v>196182565</v>
      </c>
      <c r="J40" s="19">
        <v>196182565</v>
      </c>
      <c r="K40" s="19">
        <v>196182565</v>
      </c>
      <c r="L40" s="19">
        <v>196182565</v>
      </c>
      <c r="M40" s="19">
        <v>196182565</v>
      </c>
      <c r="N40" s="20">
        <v>196187502</v>
      </c>
      <c r="O40" s="21">
        <v>2354195717</v>
      </c>
      <c r="P40" s="19">
        <v>2511946911</v>
      </c>
      <c r="Q40" s="22">
        <v>2842969647</v>
      </c>
    </row>
    <row r="41" spans="1:17" ht="13.5">
      <c r="A41" s="3" t="s">
        <v>35</v>
      </c>
      <c r="B41" s="2"/>
      <c r="C41" s="19">
        <v>8586511</v>
      </c>
      <c r="D41" s="19">
        <v>8586511</v>
      </c>
      <c r="E41" s="19">
        <v>8586511</v>
      </c>
      <c r="F41" s="19">
        <v>8586511</v>
      </c>
      <c r="G41" s="19">
        <v>8586511</v>
      </c>
      <c r="H41" s="19">
        <v>8586511</v>
      </c>
      <c r="I41" s="19">
        <v>8586511</v>
      </c>
      <c r="J41" s="19">
        <v>8586511</v>
      </c>
      <c r="K41" s="19">
        <v>8586511</v>
      </c>
      <c r="L41" s="19">
        <v>8586511</v>
      </c>
      <c r="M41" s="19">
        <v>8586511</v>
      </c>
      <c r="N41" s="20">
        <v>8587166</v>
      </c>
      <c r="O41" s="21">
        <v>103038787</v>
      </c>
      <c r="P41" s="19">
        <v>110119140</v>
      </c>
      <c r="Q41" s="22">
        <v>117713906</v>
      </c>
    </row>
    <row r="42" spans="1:17" ht="13.5">
      <c r="A42" s="1" t="s">
        <v>36</v>
      </c>
      <c r="B42" s="4"/>
      <c r="C42" s="16">
        <f aca="true" t="shared" si="8" ref="C42:Q42">SUM(C43:C46)</f>
        <v>2016448092</v>
      </c>
      <c r="D42" s="16">
        <f t="shared" si="8"/>
        <v>2016448092</v>
      </c>
      <c r="E42" s="16">
        <f>SUM(E43:E46)</f>
        <v>2016448092</v>
      </c>
      <c r="F42" s="16">
        <f>SUM(F43:F46)</f>
        <v>2016448092</v>
      </c>
      <c r="G42" s="16">
        <f>SUM(G43:G46)</f>
        <v>2016448092</v>
      </c>
      <c r="H42" s="16">
        <f>SUM(H43:H46)</f>
        <v>2016448092</v>
      </c>
      <c r="I42" s="16">
        <f t="shared" si="8"/>
        <v>2016448092</v>
      </c>
      <c r="J42" s="16">
        <f t="shared" si="8"/>
        <v>2016448092</v>
      </c>
      <c r="K42" s="16">
        <f t="shared" si="8"/>
        <v>2016448092</v>
      </c>
      <c r="L42" s="16">
        <f>SUM(L43:L46)</f>
        <v>2016448092</v>
      </c>
      <c r="M42" s="16">
        <f>SUM(M43:M46)</f>
        <v>2016448092</v>
      </c>
      <c r="N42" s="27">
        <f t="shared" si="8"/>
        <v>2016468824</v>
      </c>
      <c r="O42" s="28">
        <f t="shared" si="8"/>
        <v>24197397836</v>
      </c>
      <c r="P42" s="16">
        <f t="shared" si="8"/>
        <v>27335684989</v>
      </c>
      <c r="Q42" s="29">
        <f t="shared" si="8"/>
        <v>30858892529</v>
      </c>
    </row>
    <row r="43" spans="1:17" ht="13.5">
      <c r="A43" s="3" t="s">
        <v>37</v>
      </c>
      <c r="B43" s="2"/>
      <c r="C43" s="19">
        <v>1251042985</v>
      </c>
      <c r="D43" s="19">
        <v>1251042985</v>
      </c>
      <c r="E43" s="19">
        <v>1251042985</v>
      </c>
      <c r="F43" s="19">
        <v>1251042985</v>
      </c>
      <c r="G43" s="19">
        <v>1251042985</v>
      </c>
      <c r="H43" s="19">
        <v>1251042985</v>
      </c>
      <c r="I43" s="19">
        <v>1251042985</v>
      </c>
      <c r="J43" s="19">
        <v>1251042985</v>
      </c>
      <c r="K43" s="19">
        <v>1251042985</v>
      </c>
      <c r="L43" s="19">
        <v>1251042985</v>
      </c>
      <c r="M43" s="19">
        <v>1251042985</v>
      </c>
      <c r="N43" s="20">
        <v>1251050896</v>
      </c>
      <c r="O43" s="21">
        <v>15012523731</v>
      </c>
      <c r="P43" s="19">
        <v>17059685715</v>
      </c>
      <c r="Q43" s="22">
        <v>19398579959</v>
      </c>
    </row>
    <row r="44" spans="1:17" ht="13.5">
      <c r="A44" s="3" t="s">
        <v>38</v>
      </c>
      <c r="B44" s="2"/>
      <c r="C44" s="19">
        <v>564054665</v>
      </c>
      <c r="D44" s="19">
        <v>564054665</v>
      </c>
      <c r="E44" s="19">
        <v>564054665</v>
      </c>
      <c r="F44" s="19">
        <v>564054665</v>
      </c>
      <c r="G44" s="19">
        <v>564054665</v>
      </c>
      <c r="H44" s="19">
        <v>564054665</v>
      </c>
      <c r="I44" s="19">
        <v>564054665</v>
      </c>
      <c r="J44" s="19">
        <v>564054665</v>
      </c>
      <c r="K44" s="19">
        <v>564054665</v>
      </c>
      <c r="L44" s="19">
        <v>564054665</v>
      </c>
      <c r="M44" s="19">
        <v>564054665</v>
      </c>
      <c r="N44" s="20">
        <v>564057783</v>
      </c>
      <c r="O44" s="21">
        <v>6768659098</v>
      </c>
      <c r="P44" s="19">
        <v>7603799767</v>
      </c>
      <c r="Q44" s="22">
        <v>8486196177</v>
      </c>
    </row>
    <row r="45" spans="1:17" ht="13.5">
      <c r="A45" s="3" t="s">
        <v>39</v>
      </c>
      <c r="B45" s="2"/>
      <c r="C45" s="23">
        <v>88361763</v>
      </c>
      <c r="D45" s="23">
        <v>88361763</v>
      </c>
      <c r="E45" s="23">
        <v>88361763</v>
      </c>
      <c r="F45" s="23">
        <v>88361763</v>
      </c>
      <c r="G45" s="23">
        <v>88361763</v>
      </c>
      <c r="H45" s="23">
        <v>88361763</v>
      </c>
      <c r="I45" s="23">
        <v>88361763</v>
      </c>
      <c r="J45" s="23">
        <v>88361763</v>
      </c>
      <c r="K45" s="23">
        <v>88361763</v>
      </c>
      <c r="L45" s="23">
        <v>88361763</v>
      </c>
      <c r="M45" s="23">
        <v>88361763</v>
      </c>
      <c r="N45" s="24">
        <v>88366583</v>
      </c>
      <c r="O45" s="25">
        <v>1060345976</v>
      </c>
      <c r="P45" s="23">
        <v>1230480552</v>
      </c>
      <c r="Q45" s="26">
        <v>1440699895</v>
      </c>
    </row>
    <row r="46" spans="1:17" ht="13.5">
      <c r="A46" s="3" t="s">
        <v>40</v>
      </c>
      <c r="B46" s="2"/>
      <c r="C46" s="19">
        <v>112988679</v>
      </c>
      <c r="D46" s="19">
        <v>112988679</v>
      </c>
      <c r="E46" s="19">
        <v>112988679</v>
      </c>
      <c r="F46" s="19">
        <v>112988679</v>
      </c>
      <c r="G46" s="19">
        <v>112988679</v>
      </c>
      <c r="H46" s="19">
        <v>112988679</v>
      </c>
      <c r="I46" s="19">
        <v>112988679</v>
      </c>
      <c r="J46" s="19">
        <v>112988679</v>
      </c>
      <c r="K46" s="19">
        <v>112988679</v>
      </c>
      <c r="L46" s="19">
        <v>112988679</v>
      </c>
      <c r="M46" s="19">
        <v>112988679</v>
      </c>
      <c r="N46" s="20">
        <v>112993562</v>
      </c>
      <c r="O46" s="21">
        <v>1355869031</v>
      </c>
      <c r="P46" s="19">
        <v>1441718955</v>
      </c>
      <c r="Q46" s="22">
        <v>1533416498</v>
      </c>
    </row>
    <row r="47" spans="1:17" ht="13.5">
      <c r="A47" s="1" t="s">
        <v>41</v>
      </c>
      <c r="B47" s="4"/>
      <c r="C47" s="16">
        <v>22925262</v>
      </c>
      <c r="D47" s="16">
        <v>22925262</v>
      </c>
      <c r="E47" s="16">
        <v>22925262</v>
      </c>
      <c r="F47" s="16">
        <v>22925262</v>
      </c>
      <c r="G47" s="16">
        <v>22925262</v>
      </c>
      <c r="H47" s="16">
        <v>22925262</v>
      </c>
      <c r="I47" s="16">
        <v>22925262</v>
      </c>
      <c r="J47" s="16">
        <v>22925262</v>
      </c>
      <c r="K47" s="16">
        <v>22925262</v>
      </c>
      <c r="L47" s="16">
        <v>22925262</v>
      </c>
      <c r="M47" s="16">
        <v>22925262</v>
      </c>
      <c r="N47" s="27">
        <v>22927339</v>
      </c>
      <c r="O47" s="28">
        <v>275105221</v>
      </c>
      <c r="P47" s="16">
        <v>296084673</v>
      </c>
      <c r="Q47" s="29">
        <v>318729629</v>
      </c>
    </row>
    <row r="48" spans="1:17" ht="13.5">
      <c r="A48" s="5" t="s">
        <v>44</v>
      </c>
      <c r="B48" s="6"/>
      <c r="C48" s="41">
        <f aca="true" t="shared" si="9" ref="C48:Q48">+C28+C32+C38+C42+C47</f>
        <v>3233828034</v>
      </c>
      <c r="D48" s="41">
        <f t="shared" si="9"/>
        <v>3233828034</v>
      </c>
      <c r="E48" s="41">
        <f>+E28+E32+E38+E42+E47</f>
        <v>3233828034</v>
      </c>
      <c r="F48" s="41">
        <f>+F28+F32+F38+F42+F47</f>
        <v>3233828034</v>
      </c>
      <c r="G48" s="41">
        <f>+G28+G32+G38+G42+G47</f>
        <v>3233828034</v>
      </c>
      <c r="H48" s="41">
        <f>+H28+H32+H38+H42+H47</f>
        <v>3233828034</v>
      </c>
      <c r="I48" s="41">
        <f t="shared" si="9"/>
        <v>3233828034</v>
      </c>
      <c r="J48" s="41">
        <f t="shared" si="9"/>
        <v>3233828034</v>
      </c>
      <c r="K48" s="41">
        <f t="shared" si="9"/>
        <v>3233828034</v>
      </c>
      <c r="L48" s="41">
        <f>+L28+L32+L38+L42+L47</f>
        <v>3233828034</v>
      </c>
      <c r="M48" s="41">
        <f>+M28+M32+M38+M42+M47</f>
        <v>3233828034</v>
      </c>
      <c r="N48" s="42">
        <f t="shared" si="9"/>
        <v>3233922837</v>
      </c>
      <c r="O48" s="43">
        <f t="shared" si="9"/>
        <v>38806031211</v>
      </c>
      <c r="P48" s="41">
        <f t="shared" si="9"/>
        <v>43160313630</v>
      </c>
      <c r="Q48" s="44">
        <f t="shared" si="9"/>
        <v>48259348284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232086195</v>
      </c>
      <c r="D49" s="45">
        <f t="shared" si="10"/>
        <v>232086195</v>
      </c>
      <c r="E49" s="45">
        <f t="shared" si="10"/>
        <v>232086195</v>
      </c>
      <c r="F49" s="45">
        <f t="shared" si="10"/>
        <v>232086195</v>
      </c>
      <c r="G49" s="45">
        <f t="shared" si="10"/>
        <v>232086195</v>
      </c>
      <c r="H49" s="45">
        <f t="shared" si="10"/>
        <v>232086195</v>
      </c>
      <c r="I49" s="45">
        <f t="shared" si="10"/>
        <v>232086195</v>
      </c>
      <c r="J49" s="45">
        <f t="shared" si="10"/>
        <v>232086195</v>
      </c>
      <c r="K49" s="45">
        <f t="shared" si="10"/>
        <v>232086195</v>
      </c>
      <c r="L49" s="45">
        <f>+L25-L48</f>
        <v>232086195</v>
      </c>
      <c r="M49" s="45">
        <f>+M25-M48</f>
        <v>232086195</v>
      </c>
      <c r="N49" s="46">
        <f t="shared" si="10"/>
        <v>231996065</v>
      </c>
      <c r="O49" s="47">
        <f t="shared" si="10"/>
        <v>2784944210</v>
      </c>
      <c r="P49" s="45">
        <f t="shared" si="10"/>
        <v>2838393592</v>
      </c>
      <c r="Q49" s="48">
        <f t="shared" si="10"/>
        <v>2833154034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1958514547</v>
      </c>
      <c r="D5" s="16">
        <f t="shared" si="0"/>
        <v>1958514547</v>
      </c>
      <c r="E5" s="16">
        <f t="shared" si="0"/>
        <v>1962014547</v>
      </c>
      <c r="F5" s="16">
        <f t="shared" si="0"/>
        <v>1958514547</v>
      </c>
      <c r="G5" s="16">
        <f t="shared" si="0"/>
        <v>1958514547</v>
      </c>
      <c r="H5" s="16">
        <f t="shared" si="0"/>
        <v>1958514547</v>
      </c>
      <c r="I5" s="16">
        <f t="shared" si="0"/>
        <v>1958514547</v>
      </c>
      <c r="J5" s="16">
        <f t="shared" si="0"/>
        <v>1962214547</v>
      </c>
      <c r="K5" s="16">
        <f t="shared" si="0"/>
        <v>1958514547</v>
      </c>
      <c r="L5" s="16">
        <f>SUM(L6:L8)</f>
        <v>1958514547</v>
      </c>
      <c r="M5" s="16">
        <f>SUM(M6:M8)</f>
        <v>1958514547</v>
      </c>
      <c r="N5" s="17">
        <f t="shared" si="0"/>
        <v>-78429980</v>
      </c>
      <c r="O5" s="18">
        <f t="shared" si="0"/>
        <v>21472430037</v>
      </c>
      <c r="P5" s="16">
        <f t="shared" si="0"/>
        <v>23054309000</v>
      </c>
      <c r="Q5" s="17">
        <f t="shared" si="0"/>
        <v>24883080000</v>
      </c>
    </row>
    <row r="6" spans="1:17" ht="13.5">
      <c r="A6" s="3" t="s">
        <v>23</v>
      </c>
      <c r="B6" s="2"/>
      <c r="C6" s="19">
        <v>39664667</v>
      </c>
      <c r="D6" s="19">
        <v>39664667</v>
      </c>
      <c r="E6" s="19">
        <v>39664667</v>
      </c>
      <c r="F6" s="19">
        <v>39664667</v>
      </c>
      <c r="G6" s="19">
        <v>39664667</v>
      </c>
      <c r="H6" s="19">
        <v>39664667</v>
      </c>
      <c r="I6" s="19">
        <v>39664667</v>
      </c>
      <c r="J6" s="19">
        <v>39664667</v>
      </c>
      <c r="K6" s="19">
        <v>39664667</v>
      </c>
      <c r="L6" s="19">
        <v>39664667</v>
      </c>
      <c r="M6" s="19">
        <v>39664667</v>
      </c>
      <c r="N6" s="20">
        <v>-436153333</v>
      </c>
      <c r="O6" s="21">
        <v>158004</v>
      </c>
      <c r="P6" s="19">
        <v>167000</v>
      </c>
      <c r="Q6" s="22">
        <v>176000</v>
      </c>
    </row>
    <row r="7" spans="1:17" ht="13.5">
      <c r="A7" s="3" t="s">
        <v>24</v>
      </c>
      <c r="B7" s="2"/>
      <c r="C7" s="23">
        <v>1918849880</v>
      </c>
      <c r="D7" s="23">
        <v>1918849880</v>
      </c>
      <c r="E7" s="23">
        <v>1922349880</v>
      </c>
      <c r="F7" s="23">
        <v>1918849880</v>
      </c>
      <c r="G7" s="23">
        <v>1918849880</v>
      </c>
      <c r="H7" s="23">
        <v>1918849880</v>
      </c>
      <c r="I7" s="23">
        <v>1918849880</v>
      </c>
      <c r="J7" s="23">
        <v>1922549880</v>
      </c>
      <c r="K7" s="23">
        <v>1918849880</v>
      </c>
      <c r="L7" s="23">
        <v>1918849880</v>
      </c>
      <c r="M7" s="23">
        <v>1918849880</v>
      </c>
      <c r="N7" s="24">
        <v>357723353</v>
      </c>
      <c r="O7" s="25">
        <v>21472272033</v>
      </c>
      <c r="P7" s="23">
        <v>23054142000</v>
      </c>
      <c r="Q7" s="26">
        <v>24882904000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327909420</v>
      </c>
      <c r="D9" s="16">
        <f t="shared" si="1"/>
        <v>283677746</v>
      </c>
      <c r="E9" s="16">
        <f t="shared" si="1"/>
        <v>290659749</v>
      </c>
      <c r="F9" s="16">
        <f t="shared" si="1"/>
        <v>339550746</v>
      </c>
      <c r="G9" s="16">
        <f t="shared" si="1"/>
        <v>346018752</v>
      </c>
      <c r="H9" s="16">
        <f t="shared" si="1"/>
        <v>295811752</v>
      </c>
      <c r="I9" s="16">
        <f t="shared" si="1"/>
        <v>346252750</v>
      </c>
      <c r="J9" s="16">
        <f t="shared" si="1"/>
        <v>445913748</v>
      </c>
      <c r="K9" s="16">
        <f t="shared" si="1"/>
        <v>451068746</v>
      </c>
      <c r="L9" s="16">
        <f>SUM(L10:L14)</f>
        <v>448845748</v>
      </c>
      <c r="M9" s="16">
        <f>SUM(M10:M14)</f>
        <v>298759750</v>
      </c>
      <c r="N9" s="27">
        <f t="shared" si="1"/>
        <v>-533968574</v>
      </c>
      <c r="O9" s="28">
        <f t="shared" si="1"/>
        <v>3340500333</v>
      </c>
      <c r="P9" s="16">
        <f t="shared" si="1"/>
        <v>3375119999</v>
      </c>
      <c r="Q9" s="29">
        <f t="shared" si="1"/>
        <v>3332506003</v>
      </c>
    </row>
    <row r="10" spans="1:17" ht="13.5">
      <c r="A10" s="3" t="s">
        <v>27</v>
      </c>
      <c r="B10" s="2"/>
      <c r="C10" s="19">
        <v>19803002</v>
      </c>
      <c r="D10" s="19">
        <v>19855002</v>
      </c>
      <c r="E10" s="19">
        <v>24804002</v>
      </c>
      <c r="F10" s="19">
        <v>19878002</v>
      </c>
      <c r="G10" s="19">
        <v>20645002</v>
      </c>
      <c r="H10" s="19">
        <v>25446002</v>
      </c>
      <c r="I10" s="19">
        <v>19344002</v>
      </c>
      <c r="J10" s="19">
        <v>19700002</v>
      </c>
      <c r="K10" s="19">
        <v>24855002</v>
      </c>
      <c r="L10" s="19">
        <v>19686002</v>
      </c>
      <c r="M10" s="19">
        <v>22489002</v>
      </c>
      <c r="N10" s="20">
        <v>-96456998</v>
      </c>
      <c r="O10" s="21">
        <v>140048024</v>
      </c>
      <c r="P10" s="19">
        <v>156422000</v>
      </c>
      <c r="Q10" s="22">
        <v>154262000</v>
      </c>
    </row>
    <row r="11" spans="1:17" ht="13.5">
      <c r="A11" s="3" t="s">
        <v>28</v>
      </c>
      <c r="B11" s="2"/>
      <c r="C11" s="19">
        <v>86702000</v>
      </c>
      <c r="D11" s="19">
        <v>86599000</v>
      </c>
      <c r="E11" s="19">
        <v>88558000</v>
      </c>
      <c r="F11" s="19">
        <v>91579998</v>
      </c>
      <c r="G11" s="19">
        <v>91627998</v>
      </c>
      <c r="H11" s="19">
        <v>91676998</v>
      </c>
      <c r="I11" s="19">
        <v>94635998</v>
      </c>
      <c r="J11" s="19">
        <v>94635998</v>
      </c>
      <c r="K11" s="19">
        <v>94635998</v>
      </c>
      <c r="L11" s="19">
        <v>97581998</v>
      </c>
      <c r="M11" s="19">
        <v>97581998</v>
      </c>
      <c r="N11" s="20">
        <v>-917910642</v>
      </c>
      <c r="O11" s="21">
        <v>97905342</v>
      </c>
      <c r="P11" s="19">
        <v>111597000</v>
      </c>
      <c r="Q11" s="22">
        <v>110650002</v>
      </c>
    </row>
    <row r="12" spans="1:17" ht="13.5">
      <c r="A12" s="3" t="s">
        <v>29</v>
      </c>
      <c r="B12" s="2"/>
      <c r="C12" s="19">
        <v>175732917</v>
      </c>
      <c r="D12" s="19">
        <v>131566250</v>
      </c>
      <c r="E12" s="19">
        <v>131566250</v>
      </c>
      <c r="F12" s="19">
        <v>131566250</v>
      </c>
      <c r="G12" s="19">
        <v>131566250</v>
      </c>
      <c r="H12" s="19">
        <v>131566250</v>
      </c>
      <c r="I12" s="19">
        <v>131566250</v>
      </c>
      <c r="J12" s="19">
        <v>131566250</v>
      </c>
      <c r="K12" s="19">
        <v>131566250</v>
      </c>
      <c r="L12" s="19">
        <v>131566250</v>
      </c>
      <c r="M12" s="19">
        <v>131566250</v>
      </c>
      <c r="N12" s="20">
        <v>-32554425</v>
      </c>
      <c r="O12" s="21">
        <v>1458840992</v>
      </c>
      <c r="P12" s="19">
        <v>1479486000</v>
      </c>
      <c r="Q12" s="22">
        <v>1556422000</v>
      </c>
    </row>
    <row r="13" spans="1:17" ht="13.5">
      <c r="A13" s="3" t="s">
        <v>30</v>
      </c>
      <c r="B13" s="2"/>
      <c r="C13" s="19">
        <v>45516501</v>
      </c>
      <c r="D13" s="19">
        <v>45516494</v>
      </c>
      <c r="E13" s="19">
        <v>45516497</v>
      </c>
      <c r="F13" s="19">
        <v>45516496</v>
      </c>
      <c r="G13" s="19">
        <v>45516502</v>
      </c>
      <c r="H13" s="19">
        <v>45516502</v>
      </c>
      <c r="I13" s="19">
        <v>45516500</v>
      </c>
      <c r="J13" s="19">
        <v>198405498</v>
      </c>
      <c r="K13" s="19">
        <v>198405496</v>
      </c>
      <c r="L13" s="19">
        <v>198405498</v>
      </c>
      <c r="M13" s="19">
        <v>45516500</v>
      </c>
      <c r="N13" s="20">
        <v>491577491</v>
      </c>
      <c r="O13" s="21">
        <v>1450925975</v>
      </c>
      <c r="P13" s="19">
        <v>1450349999</v>
      </c>
      <c r="Q13" s="22">
        <v>1329317001</v>
      </c>
    </row>
    <row r="14" spans="1:17" ht="13.5">
      <c r="A14" s="3" t="s">
        <v>31</v>
      </c>
      <c r="B14" s="2"/>
      <c r="C14" s="23">
        <v>155000</v>
      </c>
      <c r="D14" s="23">
        <v>141000</v>
      </c>
      <c r="E14" s="23">
        <v>215000</v>
      </c>
      <c r="F14" s="23">
        <v>51010000</v>
      </c>
      <c r="G14" s="23">
        <v>56663000</v>
      </c>
      <c r="H14" s="23">
        <v>1606000</v>
      </c>
      <c r="I14" s="23">
        <v>55190000</v>
      </c>
      <c r="J14" s="23">
        <v>1606000</v>
      </c>
      <c r="K14" s="23">
        <v>1606000</v>
      </c>
      <c r="L14" s="23">
        <v>1606000</v>
      </c>
      <c r="M14" s="23">
        <v>1606000</v>
      </c>
      <c r="N14" s="24">
        <v>21376000</v>
      </c>
      <c r="O14" s="25">
        <v>192780000</v>
      </c>
      <c r="P14" s="23">
        <v>177265000</v>
      </c>
      <c r="Q14" s="26">
        <v>181855000</v>
      </c>
    </row>
    <row r="15" spans="1:17" ht="13.5">
      <c r="A15" s="1" t="s">
        <v>32</v>
      </c>
      <c r="B15" s="4"/>
      <c r="C15" s="16">
        <f aca="true" t="shared" si="2" ref="C15:Q15">SUM(C16:C18)</f>
        <v>408053832</v>
      </c>
      <c r="D15" s="16">
        <f t="shared" si="2"/>
        <v>411195333</v>
      </c>
      <c r="E15" s="16">
        <f t="shared" si="2"/>
        <v>417794333</v>
      </c>
      <c r="F15" s="16">
        <f t="shared" si="2"/>
        <v>422604333</v>
      </c>
      <c r="G15" s="16">
        <f t="shared" si="2"/>
        <v>427015333</v>
      </c>
      <c r="H15" s="16">
        <f t="shared" si="2"/>
        <v>420015333</v>
      </c>
      <c r="I15" s="16">
        <f t="shared" si="2"/>
        <v>421698334</v>
      </c>
      <c r="J15" s="16">
        <f t="shared" si="2"/>
        <v>419673333</v>
      </c>
      <c r="K15" s="16">
        <f t="shared" si="2"/>
        <v>429449334</v>
      </c>
      <c r="L15" s="16">
        <f>SUM(L16:L18)</f>
        <v>422461331</v>
      </c>
      <c r="M15" s="16">
        <f>SUM(M16:M18)</f>
        <v>429894333</v>
      </c>
      <c r="N15" s="27">
        <f t="shared" si="2"/>
        <v>-1525525843</v>
      </c>
      <c r="O15" s="28">
        <f t="shared" si="2"/>
        <v>3104329319</v>
      </c>
      <c r="P15" s="16">
        <f t="shared" si="2"/>
        <v>3313324003</v>
      </c>
      <c r="Q15" s="29">
        <f t="shared" si="2"/>
        <v>3895174000</v>
      </c>
    </row>
    <row r="16" spans="1:17" ht="13.5">
      <c r="A16" s="3" t="s">
        <v>33</v>
      </c>
      <c r="B16" s="2"/>
      <c r="C16" s="19">
        <v>91284166</v>
      </c>
      <c r="D16" s="19">
        <v>91284166</v>
      </c>
      <c r="E16" s="19">
        <v>95284166</v>
      </c>
      <c r="F16" s="19">
        <v>99284166</v>
      </c>
      <c r="G16" s="19">
        <v>98284166</v>
      </c>
      <c r="H16" s="19">
        <v>97482166</v>
      </c>
      <c r="I16" s="19">
        <v>97084166</v>
      </c>
      <c r="J16" s="19">
        <v>101784166</v>
      </c>
      <c r="K16" s="19">
        <v>110284166</v>
      </c>
      <c r="L16" s="19">
        <v>102605166</v>
      </c>
      <c r="M16" s="19">
        <v>124583166</v>
      </c>
      <c r="N16" s="20">
        <v>-236874852</v>
      </c>
      <c r="O16" s="21">
        <v>872368974</v>
      </c>
      <c r="P16" s="19">
        <v>899526001</v>
      </c>
      <c r="Q16" s="22">
        <v>921464000</v>
      </c>
    </row>
    <row r="17" spans="1:17" ht="13.5">
      <c r="A17" s="3" t="s">
        <v>34</v>
      </c>
      <c r="B17" s="2"/>
      <c r="C17" s="19">
        <v>313182166</v>
      </c>
      <c r="D17" s="19">
        <v>316306167</v>
      </c>
      <c r="E17" s="19">
        <v>318905167</v>
      </c>
      <c r="F17" s="19">
        <v>319715167</v>
      </c>
      <c r="G17" s="19">
        <v>325126167</v>
      </c>
      <c r="H17" s="19">
        <v>318928167</v>
      </c>
      <c r="I17" s="19">
        <v>321009168</v>
      </c>
      <c r="J17" s="19">
        <v>314284167</v>
      </c>
      <c r="K17" s="19">
        <v>315560168</v>
      </c>
      <c r="L17" s="19">
        <v>316251165</v>
      </c>
      <c r="M17" s="19">
        <v>301706167</v>
      </c>
      <c r="N17" s="20">
        <v>-1324363491</v>
      </c>
      <c r="O17" s="21">
        <v>2156610345</v>
      </c>
      <c r="P17" s="19">
        <v>2338104002</v>
      </c>
      <c r="Q17" s="22">
        <v>2894080000</v>
      </c>
    </row>
    <row r="18" spans="1:17" ht="13.5">
      <c r="A18" s="3" t="s">
        <v>35</v>
      </c>
      <c r="B18" s="2"/>
      <c r="C18" s="19">
        <v>3587500</v>
      </c>
      <c r="D18" s="19">
        <v>3605000</v>
      </c>
      <c r="E18" s="19">
        <v>3605000</v>
      </c>
      <c r="F18" s="19">
        <v>3605000</v>
      </c>
      <c r="G18" s="19">
        <v>3605000</v>
      </c>
      <c r="H18" s="19">
        <v>3605000</v>
      </c>
      <c r="I18" s="19">
        <v>3605000</v>
      </c>
      <c r="J18" s="19">
        <v>3605000</v>
      </c>
      <c r="K18" s="19">
        <v>3605000</v>
      </c>
      <c r="L18" s="19">
        <v>3605000</v>
      </c>
      <c r="M18" s="19">
        <v>3605000</v>
      </c>
      <c r="N18" s="20">
        <v>35712500</v>
      </c>
      <c r="O18" s="21">
        <v>75350000</v>
      </c>
      <c r="P18" s="19">
        <v>75694000</v>
      </c>
      <c r="Q18" s="22">
        <v>79630000</v>
      </c>
    </row>
    <row r="19" spans="1:17" ht="13.5">
      <c r="A19" s="1" t="s">
        <v>36</v>
      </c>
      <c r="B19" s="4"/>
      <c r="C19" s="16">
        <f aca="true" t="shared" si="3" ref="C19:Q19">SUM(C20:C23)</f>
        <v>3038777795</v>
      </c>
      <c r="D19" s="16">
        <f t="shared" si="3"/>
        <v>2991187850</v>
      </c>
      <c r="E19" s="16">
        <f t="shared" si="3"/>
        <v>2842212182</v>
      </c>
      <c r="F19" s="16">
        <f t="shared" si="3"/>
        <v>2741861704</v>
      </c>
      <c r="G19" s="16">
        <f t="shared" si="3"/>
        <v>2778080739</v>
      </c>
      <c r="H19" s="16">
        <f t="shared" si="3"/>
        <v>2602157949</v>
      </c>
      <c r="I19" s="16">
        <f t="shared" si="3"/>
        <v>2540803026</v>
      </c>
      <c r="J19" s="16">
        <f t="shared" si="3"/>
        <v>2738094859</v>
      </c>
      <c r="K19" s="16">
        <f t="shared" si="3"/>
        <v>2618526566</v>
      </c>
      <c r="L19" s="16">
        <f>SUM(L20:L23)</f>
        <v>2746347421</v>
      </c>
      <c r="M19" s="16">
        <f>SUM(M20:M23)</f>
        <v>2710279701</v>
      </c>
      <c r="N19" s="27">
        <f t="shared" si="3"/>
        <v>2407795309</v>
      </c>
      <c r="O19" s="28">
        <f t="shared" si="3"/>
        <v>32756125101</v>
      </c>
      <c r="P19" s="16">
        <f t="shared" si="3"/>
        <v>35541579999</v>
      </c>
      <c r="Q19" s="29">
        <f t="shared" si="3"/>
        <v>37694162997</v>
      </c>
    </row>
    <row r="20" spans="1:17" ht="13.5">
      <c r="A20" s="3" t="s">
        <v>37</v>
      </c>
      <c r="B20" s="2"/>
      <c r="C20" s="19">
        <v>1747623612</v>
      </c>
      <c r="D20" s="19">
        <v>1700024667</v>
      </c>
      <c r="E20" s="19">
        <v>1551048999</v>
      </c>
      <c r="F20" s="19">
        <v>1433918171</v>
      </c>
      <c r="G20" s="19">
        <v>1470397206</v>
      </c>
      <c r="H20" s="19">
        <v>1299887416</v>
      </c>
      <c r="I20" s="19">
        <v>1249416060</v>
      </c>
      <c r="J20" s="19">
        <v>1441424893</v>
      </c>
      <c r="K20" s="19">
        <v>1321856600</v>
      </c>
      <c r="L20" s="19">
        <v>1432897105</v>
      </c>
      <c r="M20" s="19">
        <v>1397089385</v>
      </c>
      <c r="N20" s="20">
        <v>1721073993</v>
      </c>
      <c r="O20" s="21">
        <v>17766658107</v>
      </c>
      <c r="P20" s="19">
        <v>19314350000</v>
      </c>
      <c r="Q20" s="22">
        <v>20223791999</v>
      </c>
    </row>
    <row r="21" spans="1:17" ht="13.5">
      <c r="A21" s="3" t="s">
        <v>38</v>
      </c>
      <c r="B21" s="2"/>
      <c r="C21" s="19">
        <v>646395210</v>
      </c>
      <c r="D21" s="19">
        <v>646395210</v>
      </c>
      <c r="E21" s="19">
        <v>646395210</v>
      </c>
      <c r="F21" s="19">
        <v>656307420</v>
      </c>
      <c r="G21" s="19">
        <v>656307420</v>
      </c>
      <c r="H21" s="19">
        <v>656307420</v>
      </c>
      <c r="I21" s="19">
        <v>649699280</v>
      </c>
      <c r="J21" s="19">
        <v>649699280</v>
      </c>
      <c r="K21" s="19">
        <v>649699280</v>
      </c>
      <c r="L21" s="19">
        <v>659611490</v>
      </c>
      <c r="M21" s="19">
        <v>659611490</v>
      </c>
      <c r="N21" s="20">
        <v>659606090</v>
      </c>
      <c r="O21" s="21">
        <v>7836034800</v>
      </c>
      <c r="P21" s="19">
        <v>8515333801</v>
      </c>
      <c r="Q21" s="22">
        <v>9196690201</v>
      </c>
    </row>
    <row r="22" spans="1:17" ht="13.5">
      <c r="A22" s="3" t="s">
        <v>39</v>
      </c>
      <c r="B22" s="2"/>
      <c r="C22" s="23">
        <v>430930140</v>
      </c>
      <c r="D22" s="23">
        <v>430930140</v>
      </c>
      <c r="E22" s="23">
        <v>430930140</v>
      </c>
      <c r="F22" s="23">
        <v>437538280</v>
      </c>
      <c r="G22" s="23">
        <v>437538280</v>
      </c>
      <c r="H22" s="23">
        <v>437538280</v>
      </c>
      <c r="I22" s="23">
        <v>433132853</v>
      </c>
      <c r="J22" s="23">
        <v>433132853</v>
      </c>
      <c r="K22" s="23">
        <v>433132853</v>
      </c>
      <c r="L22" s="23">
        <v>439740993</v>
      </c>
      <c r="M22" s="23">
        <v>439740993</v>
      </c>
      <c r="N22" s="24">
        <v>439737393</v>
      </c>
      <c r="O22" s="25">
        <v>5224023198</v>
      </c>
      <c r="P22" s="23">
        <v>5676889200</v>
      </c>
      <c r="Q22" s="26">
        <v>6131126801</v>
      </c>
    </row>
    <row r="23" spans="1:17" ht="13.5">
      <c r="A23" s="3" t="s">
        <v>40</v>
      </c>
      <c r="B23" s="2"/>
      <c r="C23" s="19">
        <v>213828833</v>
      </c>
      <c r="D23" s="19">
        <v>213837833</v>
      </c>
      <c r="E23" s="19">
        <v>213837833</v>
      </c>
      <c r="F23" s="19">
        <v>214097833</v>
      </c>
      <c r="G23" s="19">
        <v>213837833</v>
      </c>
      <c r="H23" s="19">
        <v>208424833</v>
      </c>
      <c r="I23" s="19">
        <v>208554833</v>
      </c>
      <c r="J23" s="19">
        <v>213837833</v>
      </c>
      <c r="K23" s="19">
        <v>213837833</v>
      </c>
      <c r="L23" s="19">
        <v>214097833</v>
      </c>
      <c r="M23" s="19">
        <v>213837833</v>
      </c>
      <c r="N23" s="20">
        <v>-412622167</v>
      </c>
      <c r="O23" s="21">
        <v>1929408996</v>
      </c>
      <c r="P23" s="19">
        <v>2035006998</v>
      </c>
      <c r="Q23" s="22">
        <v>2142553996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5733255594</v>
      </c>
      <c r="D25" s="41">
        <f t="shared" si="4"/>
        <v>5644575476</v>
      </c>
      <c r="E25" s="41">
        <f t="shared" si="4"/>
        <v>5512680811</v>
      </c>
      <c r="F25" s="41">
        <f t="shared" si="4"/>
        <v>5462531330</v>
      </c>
      <c r="G25" s="41">
        <f t="shared" si="4"/>
        <v>5509629371</v>
      </c>
      <c r="H25" s="41">
        <f t="shared" si="4"/>
        <v>5276499581</v>
      </c>
      <c r="I25" s="41">
        <f t="shared" si="4"/>
        <v>5267268657</v>
      </c>
      <c r="J25" s="41">
        <f t="shared" si="4"/>
        <v>5565896487</v>
      </c>
      <c r="K25" s="41">
        <f t="shared" si="4"/>
        <v>5457559193</v>
      </c>
      <c r="L25" s="41">
        <f>+L5+L9+L15+L19+L24</f>
        <v>5576169047</v>
      </c>
      <c r="M25" s="41">
        <f>+M5+M9+M15+M19+M24</f>
        <v>5397448331</v>
      </c>
      <c r="N25" s="42">
        <f t="shared" si="4"/>
        <v>269870912</v>
      </c>
      <c r="O25" s="43">
        <f t="shared" si="4"/>
        <v>60673384790</v>
      </c>
      <c r="P25" s="41">
        <f t="shared" si="4"/>
        <v>65284333001</v>
      </c>
      <c r="Q25" s="44">
        <f t="shared" si="4"/>
        <v>69804923000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1131662148</v>
      </c>
      <c r="D28" s="16">
        <f t="shared" si="5"/>
        <v>1139431471</v>
      </c>
      <c r="E28" s="16">
        <f>SUM(E29:E31)</f>
        <v>1156758059</v>
      </c>
      <c r="F28" s="16">
        <f>SUM(F29:F31)</f>
        <v>1159992473</v>
      </c>
      <c r="G28" s="16">
        <f>SUM(G29:G31)</f>
        <v>1225175422</v>
      </c>
      <c r="H28" s="16">
        <f>SUM(H29:H31)</f>
        <v>1146158276</v>
      </c>
      <c r="I28" s="16">
        <f t="shared" si="5"/>
        <v>1158173470</v>
      </c>
      <c r="J28" s="16">
        <f t="shared" si="5"/>
        <v>1160236449</v>
      </c>
      <c r="K28" s="16">
        <f t="shared" si="5"/>
        <v>1154474859</v>
      </c>
      <c r="L28" s="16">
        <f>SUM(L29:L31)</f>
        <v>1146620866</v>
      </c>
      <c r="M28" s="16">
        <f>SUM(M29:M31)</f>
        <v>943057236</v>
      </c>
      <c r="N28" s="17">
        <f t="shared" si="5"/>
        <v>-2619718105</v>
      </c>
      <c r="O28" s="18">
        <f t="shared" si="5"/>
        <v>9902022624</v>
      </c>
      <c r="P28" s="16">
        <f t="shared" si="5"/>
        <v>10404267003</v>
      </c>
      <c r="Q28" s="17">
        <f t="shared" si="5"/>
        <v>10721681002</v>
      </c>
    </row>
    <row r="29" spans="1:17" ht="13.5">
      <c r="A29" s="3" t="s">
        <v>23</v>
      </c>
      <c r="B29" s="2"/>
      <c r="C29" s="19">
        <v>144723541</v>
      </c>
      <c r="D29" s="19">
        <v>145060967</v>
      </c>
      <c r="E29" s="19">
        <v>156065974</v>
      </c>
      <c r="F29" s="19">
        <v>151624965</v>
      </c>
      <c r="G29" s="19">
        <v>191867201</v>
      </c>
      <c r="H29" s="19">
        <v>146696698</v>
      </c>
      <c r="I29" s="19">
        <v>150481967</v>
      </c>
      <c r="J29" s="19">
        <v>152155950</v>
      </c>
      <c r="K29" s="19">
        <v>154994947</v>
      </c>
      <c r="L29" s="19">
        <v>149624950</v>
      </c>
      <c r="M29" s="19">
        <v>149902945</v>
      </c>
      <c r="N29" s="20">
        <v>138799884</v>
      </c>
      <c r="O29" s="21">
        <v>1831999989</v>
      </c>
      <c r="P29" s="19">
        <v>1940195000</v>
      </c>
      <c r="Q29" s="22">
        <v>2058000000</v>
      </c>
    </row>
    <row r="30" spans="1:17" ht="13.5">
      <c r="A30" s="3" t="s">
        <v>24</v>
      </c>
      <c r="B30" s="2"/>
      <c r="C30" s="23">
        <v>978435270</v>
      </c>
      <c r="D30" s="23">
        <v>985668165</v>
      </c>
      <c r="E30" s="23">
        <v>989588749</v>
      </c>
      <c r="F30" s="23">
        <v>995668165</v>
      </c>
      <c r="G30" s="23">
        <v>1022198891</v>
      </c>
      <c r="H30" s="23">
        <v>991424749</v>
      </c>
      <c r="I30" s="23">
        <v>999218164</v>
      </c>
      <c r="J30" s="23">
        <v>996034163</v>
      </c>
      <c r="K30" s="23">
        <v>993797580</v>
      </c>
      <c r="L30" s="23">
        <v>988384580</v>
      </c>
      <c r="M30" s="23">
        <v>784650955</v>
      </c>
      <c r="N30" s="24">
        <v>-2761480814</v>
      </c>
      <c r="O30" s="25">
        <v>7963588617</v>
      </c>
      <c r="P30" s="23">
        <v>8349738003</v>
      </c>
      <c r="Q30" s="26">
        <v>8542822002</v>
      </c>
    </row>
    <row r="31" spans="1:17" ht="13.5">
      <c r="A31" s="3" t="s">
        <v>25</v>
      </c>
      <c r="B31" s="2"/>
      <c r="C31" s="19">
        <v>8503337</v>
      </c>
      <c r="D31" s="19">
        <v>8702339</v>
      </c>
      <c r="E31" s="19">
        <v>11103336</v>
      </c>
      <c r="F31" s="19">
        <v>12699343</v>
      </c>
      <c r="G31" s="19">
        <v>11109330</v>
      </c>
      <c r="H31" s="19">
        <v>8036829</v>
      </c>
      <c r="I31" s="19">
        <v>8473339</v>
      </c>
      <c r="J31" s="19">
        <v>12046336</v>
      </c>
      <c r="K31" s="19">
        <v>5682332</v>
      </c>
      <c r="L31" s="19">
        <v>8611336</v>
      </c>
      <c r="M31" s="19">
        <v>8503336</v>
      </c>
      <c r="N31" s="20">
        <v>2962825</v>
      </c>
      <c r="O31" s="21">
        <v>106434018</v>
      </c>
      <c r="P31" s="19">
        <v>114334000</v>
      </c>
      <c r="Q31" s="22">
        <v>120859000</v>
      </c>
    </row>
    <row r="32" spans="1:17" ht="13.5">
      <c r="A32" s="1" t="s">
        <v>26</v>
      </c>
      <c r="B32" s="2"/>
      <c r="C32" s="16">
        <f aca="true" t="shared" si="6" ref="C32:Q32">SUM(C33:C37)</f>
        <v>860495776</v>
      </c>
      <c r="D32" s="16">
        <f t="shared" si="6"/>
        <v>878385528</v>
      </c>
      <c r="E32" s="16">
        <f>SUM(E33:E37)</f>
        <v>914410197</v>
      </c>
      <c r="F32" s="16">
        <f>SUM(F33:F37)</f>
        <v>921367865</v>
      </c>
      <c r="G32" s="16">
        <f>SUM(G33:G37)</f>
        <v>1298902030</v>
      </c>
      <c r="H32" s="16">
        <f>SUM(H33:H37)</f>
        <v>915735410</v>
      </c>
      <c r="I32" s="16">
        <f t="shared" si="6"/>
        <v>915716774</v>
      </c>
      <c r="J32" s="16">
        <f t="shared" si="6"/>
        <v>920157364</v>
      </c>
      <c r="K32" s="16">
        <f t="shared" si="6"/>
        <v>930256719</v>
      </c>
      <c r="L32" s="16">
        <f>SUM(L33:L37)</f>
        <v>924196621</v>
      </c>
      <c r="M32" s="16">
        <f>SUM(M33:M37)</f>
        <v>931130881</v>
      </c>
      <c r="N32" s="27">
        <f t="shared" si="6"/>
        <v>539045832</v>
      </c>
      <c r="O32" s="28">
        <f t="shared" si="6"/>
        <v>10949800997</v>
      </c>
      <c r="P32" s="16">
        <f t="shared" si="6"/>
        <v>11872443000</v>
      </c>
      <c r="Q32" s="29">
        <f t="shared" si="6"/>
        <v>12674594002</v>
      </c>
    </row>
    <row r="33" spans="1:17" ht="13.5">
      <c r="A33" s="3" t="s">
        <v>27</v>
      </c>
      <c r="B33" s="2"/>
      <c r="C33" s="19">
        <v>125894708</v>
      </c>
      <c r="D33" s="19">
        <v>125676165</v>
      </c>
      <c r="E33" s="19">
        <v>145324040</v>
      </c>
      <c r="F33" s="19">
        <v>154088008</v>
      </c>
      <c r="G33" s="19">
        <v>188596015</v>
      </c>
      <c r="H33" s="19">
        <v>146165543</v>
      </c>
      <c r="I33" s="19">
        <v>137796290</v>
      </c>
      <c r="J33" s="19">
        <v>139021856</v>
      </c>
      <c r="K33" s="19">
        <v>150274306</v>
      </c>
      <c r="L33" s="19">
        <v>146184057</v>
      </c>
      <c r="M33" s="19">
        <v>149843235</v>
      </c>
      <c r="N33" s="20">
        <v>115991816</v>
      </c>
      <c r="O33" s="21">
        <v>1724856039</v>
      </c>
      <c r="P33" s="19">
        <v>1846820003</v>
      </c>
      <c r="Q33" s="22">
        <v>1944082999</v>
      </c>
    </row>
    <row r="34" spans="1:17" ht="13.5">
      <c r="A34" s="3" t="s">
        <v>28</v>
      </c>
      <c r="B34" s="2"/>
      <c r="C34" s="19">
        <v>83762432</v>
      </c>
      <c r="D34" s="19">
        <v>88806183</v>
      </c>
      <c r="E34" s="19">
        <v>87260924</v>
      </c>
      <c r="F34" s="19">
        <v>98741591</v>
      </c>
      <c r="G34" s="19">
        <v>98404523</v>
      </c>
      <c r="H34" s="19">
        <v>98556739</v>
      </c>
      <c r="I34" s="19">
        <v>100006394</v>
      </c>
      <c r="J34" s="19">
        <v>102717038</v>
      </c>
      <c r="K34" s="19">
        <v>102539117</v>
      </c>
      <c r="L34" s="19">
        <v>104104237</v>
      </c>
      <c r="M34" s="19">
        <v>106479486</v>
      </c>
      <c r="N34" s="20">
        <v>337306</v>
      </c>
      <c r="O34" s="21">
        <v>1071715970</v>
      </c>
      <c r="P34" s="19">
        <v>1128164005</v>
      </c>
      <c r="Q34" s="22">
        <v>1193488002</v>
      </c>
    </row>
    <row r="35" spans="1:17" ht="13.5">
      <c r="A35" s="3" t="s">
        <v>29</v>
      </c>
      <c r="B35" s="2"/>
      <c r="C35" s="19">
        <v>445148160</v>
      </c>
      <c r="D35" s="19">
        <v>451578159</v>
      </c>
      <c r="E35" s="19">
        <v>449058160</v>
      </c>
      <c r="F35" s="19">
        <v>451278157</v>
      </c>
      <c r="G35" s="19">
        <v>728124158</v>
      </c>
      <c r="H35" s="19">
        <v>440029154</v>
      </c>
      <c r="I35" s="19">
        <v>445049152</v>
      </c>
      <c r="J35" s="19">
        <v>446129154</v>
      </c>
      <c r="K35" s="19">
        <v>445394154</v>
      </c>
      <c r="L35" s="19">
        <v>445549152</v>
      </c>
      <c r="M35" s="19">
        <v>447259152</v>
      </c>
      <c r="N35" s="20">
        <v>359015174</v>
      </c>
      <c r="O35" s="21">
        <v>5553611886</v>
      </c>
      <c r="P35" s="19">
        <v>6132276000</v>
      </c>
      <c r="Q35" s="22">
        <v>6548660000</v>
      </c>
    </row>
    <row r="36" spans="1:17" ht="13.5">
      <c r="A36" s="3" t="s">
        <v>30</v>
      </c>
      <c r="B36" s="2"/>
      <c r="C36" s="19">
        <v>129742580</v>
      </c>
      <c r="D36" s="19">
        <v>129731133</v>
      </c>
      <c r="E36" s="19">
        <v>129769300</v>
      </c>
      <c r="F36" s="19">
        <v>129769299</v>
      </c>
      <c r="G36" s="19">
        <v>141945201</v>
      </c>
      <c r="H36" s="19">
        <v>129651006</v>
      </c>
      <c r="I36" s="19">
        <v>130400998</v>
      </c>
      <c r="J36" s="19">
        <v>129994436</v>
      </c>
      <c r="K36" s="19">
        <v>130185242</v>
      </c>
      <c r="L36" s="19">
        <v>130185240</v>
      </c>
      <c r="M36" s="19">
        <v>130376038</v>
      </c>
      <c r="N36" s="20">
        <v>25542469</v>
      </c>
      <c r="O36" s="21">
        <v>1467292942</v>
      </c>
      <c r="P36" s="19">
        <v>1557058992</v>
      </c>
      <c r="Q36" s="22">
        <v>1700056001</v>
      </c>
    </row>
    <row r="37" spans="1:17" ht="13.5">
      <c r="A37" s="3" t="s">
        <v>31</v>
      </c>
      <c r="B37" s="2"/>
      <c r="C37" s="23">
        <v>75947896</v>
      </c>
      <c r="D37" s="23">
        <v>82593888</v>
      </c>
      <c r="E37" s="23">
        <v>102997773</v>
      </c>
      <c r="F37" s="23">
        <v>87490810</v>
      </c>
      <c r="G37" s="23">
        <v>141832133</v>
      </c>
      <c r="H37" s="23">
        <v>101332968</v>
      </c>
      <c r="I37" s="23">
        <v>102463940</v>
      </c>
      <c r="J37" s="23">
        <v>102294880</v>
      </c>
      <c r="K37" s="23">
        <v>101863900</v>
      </c>
      <c r="L37" s="23">
        <v>98173935</v>
      </c>
      <c r="M37" s="23">
        <v>97172970</v>
      </c>
      <c r="N37" s="24">
        <v>38159067</v>
      </c>
      <c r="O37" s="25">
        <v>1132324160</v>
      </c>
      <c r="P37" s="23">
        <v>1208124000</v>
      </c>
      <c r="Q37" s="26">
        <v>1288307000</v>
      </c>
    </row>
    <row r="38" spans="1:17" ht="13.5">
      <c r="A38" s="1" t="s">
        <v>32</v>
      </c>
      <c r="B38" s="4"/>
      <c r="C38" s="16">
        <f aca="true" t="shared" si="7" ref="C38:Q38">SUM(C39:C41)</f>
        <v>502208969</v>
      </c>
      <c r="D38" s="16">
        <f t="shared" si="7"/>
        <v>503928451</v>
      </c>
      <c r="E38" s="16">
        <f>SUM(E39:E41)</f>
        <v>506768072</v>
      </c>
      <c r="F38" s="16">
        <f>SUM(F39:F41)</f>
        <v>506943545</v>
      </c>
      <c r="G38" s="16">
        <f>SUM(G39:G41)</f>
        <v>615497666</v>
      </c>
      <c r="H38" s="16">
        <f>SUM(H39:H41)</f>
        <v>509162960</v>
      </c>
      <c r="I38" s="16">
        <f t="shared" si="7"/>
        <v>511168773</v>
      </c>
      <c r="J38" s="16">
        <f t="shared" si="7"/>
        <v>512957771</v>
      </c>
      <c r="K38" s="16">
        <f t="shared" si="7"/>
        <v>518220785</v>
      </c>
      <c r="L38" s="16">
        <f>SUM(L39:L41)</f>
        <v>519968182</v>
      </c>
      <c r="M38" s="16">
        <f>SUM(M39:M41)</f>
        <v>522426628</v>
      </c>
      <c r="N38" s="27">
        <f t="shared" si="7"/>
        <v>152963152</v>
      </c>
      <c r="O38" s="28">
        <f t="shared" si="7"/>
        <v>5882214954</v>
      </c>
      <c r="P38" s="16">
        <f t="shared" si="7"/>
        <v>7088348996</v>
      </c>
      <c r="Q38" s="29">
        <f t="shared" si="7"/>
        <v>7593458991</v>
      </c>
    </row>
    <row r="39" spans="1:17" ht="13.5">
      <c r="A39" s="3" t="s">
        <v>33</v>
      </c>
      <c r="B39" s="2"/>
      <c r="C39" s="19">
        <v>133991621</v>
      </c>
      <c r="D39" s="19">
        <v>130618883</v>
      </c>
      <c r="E39" s="19">
        <v>131978496</v>
      </c>
      <c r="F39" s="19">
        <v>130495976</v>
      </c>
      <c r="G39" s="19">
        <v>162960413</v>
      </c>
      <c r="H39" s="19">
        <v>131034389</v>
      </c>
      <c r="I39" s="19">
        <v>130399205</v>
      </c>
      <c r="J39" s="19">
        <v>131230204</v>
      </c>
      <c r="K39" s="19">
        <v>130890205</v>
      </c>
      <c r="L39" s="19">
        <v>131442622</v>
      </c>
      <c r="M39" s="19">
        <v>132814691</v>
      </c>
      <c r="N39" s="20">
        <v>-36603769</v>
      </c>
      <c r="O39" s="21">
        <v>1441252936</v>
      </c>
      <c r="P39" s="19">
        <v>1671060999</v>
      </c>
      <c r="Q39" s="22">
        <v>1793414996</v>
      </c>
    </row>
    <row r="40" spans="1:17" ht="13.5">
      <c r="A40" s="3" t="s">
        <v>34</v>
      </c>
      <c r="B40" s="2"/>
      <c r="C40" s="19">
        <v>354805407</v>
      </c>
      <c r="D40" s="19">
        <v>359594239</v>
      </c>
      <c r="E40" s="19">
        <v>361074247</v>
      </c>
      <c r="F40" s="19">
        <v>362732240</v>
      </c>
      <c r="G40" s="19">
        <v>433988248</v>
      </c>
      <c r="H40" s="19">
        <v>364413242</v>
      </c>
      <c r="I40" s="19">
        <v>367054239</v>
      </c>
      <c r="J40" s="19">
        <v>368012238</v>
      </c>
      <c r="K40" s="19">
        <v>373615251</v>
      </c>
      <c r="L40" s="19">
        <v>374810231</v>
      </c>
      <c r="M40" s="19">
        <v>375896276</v>
      </c>
      <c r="N40" s="20">
        <v>182905121</v>
      </c>
      <c r="O40" s="21">
        <v>4278900979</v>
      </c>
      <c r="P40" s="19">
        <v>5247259997</v>
      </c>
      <c r="Q40" s="22">
        <v>5605951995</v>
      </c>
    </row>
    <row r="41" spans="1:17" ht="13.5">
      <c r="A41" s="3" t="s">
        <v>35</v>
      </c>
      <c r="B41" s="2"/>
      <c r="C41" s="19">
        <v>13411941</v>
      </c>
      <c r="D41" s="19">
        <v>13715329</v>
      </c>
      <c r="E41" s="19">
        <v>13715329</v>
      </c>
      <c r="F41" s="19">
        <v>13715329</v>
      </c>
      <c r="G41" s="19">
        <v>18549005</v>
      </c>
      <c r="H41" s="19">
        <v>13715329</v>
      </c>
      <c r="I41" s="19">
        <v>13715329</v>
      </c>
      <c r="J41" s="19">
        <v>13715329</v>
      </c>
      <c r="K41" s="19">
        <v>13715329</v>
      </c>
      <c r="L41" s="19">
        <v>13715329</v>
      </c>
      <c r="M41" s="19">
        <v>13715661</v>
      </c>
      <c r="N41" s="20">
        <v>6661800</v>
      </c>
      <c r="O41" s="21">
        <v>162061039</v>
      </c>
      <c r="P41" s="19">
        <v>170028000</v>
      </c>
      <c r="Q41" s="22">
        <v>194092000</v>
      </c>
    </row>
    <row r="42" spans="1:17" ht="13.5">
      <c r="A42" s="1" t="s">
        <v>36</v>
      </c>
      <c r="B42" s="4"/>
      <c r="C42" s="16">
        <f aca="true" t="shared" si="8" ref="C42:Q42">SUM(C43:C46)</f>
        <v>3310607377</v>
      </c>
      <c r="D42" s="16">
        <f t="shared" si="8"/>
        <v>3233487498</v>
      </c>
      <c r="E42" s="16">
        <f>SUM(E43:E46)</f>
        <v>2647169273</v>
      </c>
      <c r="F42" s="16">
        <f>SUM(F43:F46)</f>
        <v>2429407962</v>
      </c>
      <c r="G42" s="16">
        <f>SUM(G43:G46)</f>
        <v>2466115079</v>
      </c>
      <c r="H42" s="16">
        <f>SUM(H43:H46)</f>
        <v>2306744000</v>
      </c>
      <c r="I42" s="16">
        <f t="shared" si="8"/>
        <v>2228113151</v>
      </c>
      <c r="J42" s="16">
        <f t="shared" si="8"/>
        <v>2418443146</v>
      </c>
      <c r="K42" s="16">
        <f t="shared" si="8"/>
        <v>2348196000</v>
      </c>
      <c r="L42" s="16">
        <f>SUM(L43:L46)</f>
        <v>2475060522</v>
      </c>
      <c r="M42" s="16">
        <f>SUM(M43:M46)</f>
        <v>2416229365</v>
      </c>
      <c r="N42" s="27">
        <f t="shared" si="8"/>
        <v>1761797816</v>
      </c>
      <c r="O42" s="28">
        <f t="shared" si="8"/>
        <v>30041371189</v>
      </c>
      <c r="P42" s="16">
        <f t="shared" si="8"/>
        <v>32135801376</v>
      </c>
      <c r="Q42" s="29">
        <f t="shared" si="8"/>
        <v>33533302454</v>
      </c>
    </row>
    <row r="43" spans="1:17" ht="13.5">
      <c r="A43" s="3" t="s">
        <v>37</v>
      </c>
      <c r="B43" s="2"/>
      <c r="C43" s="19">
        <v>2157667831</v>
      </c>
      <c r="D43" s="19">
        <v>2081682869</v>
      </c>
      <c r="E43" s="19">
        <v>1491329645</v>
      </c>
      <c r="F43" s="19">
        <v>1261951334</v>
      </c>
      <c r="G43" s="19">
        <v>1262342456</v>
      </c>
      <c r="H43" s="19">
        <v>1124237365</v>
      </c>
      <c r="I43" s="19">
        <v>1071435523</v>
      </c>
      <c r="J43" s="19">
        <v>1257039518</v>
      </c>
      <c r="K43" s="19">
        <v>1187263372</v>
      </c>
      <c r="L43" s="19">
        <v>1316179894</v>
      </c>
      <c r="M43" s="19">
        <v>1257406737</v>
      </c>
      <c r="N43" s="20">
        <v>1375128140</v>
      </c>
      <c r="O43" s="21">
        <v>16843664684</v>
      </c>
      <c r="P43" s="19">
        <v>18079567427</v>
      </c>
      <c r="Q43" s="22">
        <v>18829144517</v>
      </c>
    </row>
    <row r="44" spans="1:17" ht="13.5">
      <c r="A44" s="3" t="s">
        <v>38</v>
      </c>
      <c r="B44" s="2"/>
      <c r="C44" s="19">
        <v>572038861</v>
      </c>
      <c r="D44" s="19">
        <v>570571911</v>
      </c>
      <c r="E44" s="19">
        <v>570571911</v>
      </c>
      <c r="F44" s="19">
        <v>570571911</v>
      </c>
      <c r="G44" s="19">
        <v>598692111</v>
      </c>
      <c r="H44" s="19">
        <v>586474914</v>
      </c>
      <c r="I44" s="19">
        <v>570571911</v>
      </c>
      <c r="J44" s="19">
        <v>570571911</v>
      </c>
      <c r="K44" s="19">
        <v>570571911</v>
      </c>
      <c r="L44" s="19">
        <v>570571911</v>
      </c>
      <c r="M44" s="19">
        <v>570571911</v>
      </c>
      <c r="N44" s="20">
        <v>191109761</v>
      </c>
      <c r="O44" s="21">
        <v>6512890935</v>
      </c>
      <c r="P44" s="19">
        <v>6948858953</v>
      </c>
      <c r="Q44" s="22">
        <v>7287761343</v>
      </c>
    </row>
    <row r="45" spans="1:17" ht="13.5">
      <c r="A45" s="3" t="s">
        <v>39</v>
      </c>
      <c r="B45" s="2"/>
      <c r="C45" s="23">
        <v>381359268</v>
      </c>
      <c r="D45" s="23">
        <v>380381301</v>
      </c>
      <c r="E45" s="23">
        <v>380381300</v>
      </c>
      <c r="F45" s="23">
        <v>380381300</v>
      </c>
      <c r="G45" s="23">
        <v>399128095</v>
      </c>
      <c r="H45" s="23">
        <v>390983304</v>
      </c>
      <c r="I45" s="23">
        <v>380381300</v>
      </c>
      <c r="J45" s="23">
        <v>380381300</v>
      </c>
      <c r="K45" s="23">
        <v>380381300</v>
      </c>
      <c r="L45" s="23">
        <v>380381300</v>
      </c>
      <c r="M45" s="23">
        <v>380381300</v>
      </c>
      <c r="N45" s="24">
        <v>127406498</v>
      </c>
      <c r="O45" s="25">
        <v>4341927566</v>
      </c>
      <c r="P45" s="23">
        <v>4632572961</v>
      </c>
      <c r="Q45" s="26">
        <v>4858507564</v>
      </c>
    </row>
    <row r="46" spans="1:17" ht="13.5">
      <c r="A46" s="3" t="s">
        <v>40</v>
      </c>
      <c r="B46" s="2"/>
      <c r="C46" s="19">
        <v>199541417</v>
      </c>
      <c r="D46" s="19">
        <v>200851417</v>
      </c>
      <c r="E46" s="19">
        <v>204886417</v>
      </c>
      <c r="F46" s="19">
        <v>216503417</v>
      </c>
      <c r="G46" s="19">
        <v>205952417</v>
      </c>
      <c r="H46" s="19">
        <v>205048417</v>
      </c>
      <c r="I46" s="19">
        <v>205724417</v>
      </c>
      <c r="J46" s="19">
        <v>210450417</v>
      </c>
      <c r="K46" s="19">
        <v>209979417</v>
      </c>
      <c r="L46" s="19">
        <v>207927417</v>
      </c>
      <c r="M46" s="19">
        <v>207869417</v>
      </c>
      <c r="N46" s="20">
        <v>68153417</v>
      </c>
      <c r="O46" s="21">
        <v>2342888004</v>
      </c>
      <c r="P46" s="19">
        <v>2474802035</v>
      </c>
      <c r="Q46" s="22">
        <v>2557889030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5804974270</v>
      </c>
      <c r="D48" s="41">
        <f t="shared" si="9"/>
        <v>5755232948</v>
      </c>
      <c r="E48" s="41">
        <f>+E28+E32+E38+E42+E47</f>
        <v>5225105601</v>
      </c>
      <c r="F48" s="41">
        <f>+F28+F32+F38+F42+F47</f>
        <v>5017711845</v>
      </c>
      <c r="G48" s="41">
        <f>+G28+G32+G38+G42+G47</f>
        <v>5605690197</v>
      </c>
      <c r="H48" s="41">
        <f>+H28+H32+H38+H42+H47</f>
        <v>4877800646</v>
      </c>
      <c r="I48" s="41">
        <f t="shared" si="9"/>
        <v>4813172168</v>
      </c>
      <c r="J48" s="41">
        <f t="shared" si="9"/>
        <v>5011794730</v>
      </c>
      <c r="K48" s="41">
        <f t="shared" si="9"/>
        <v>4951148363</v>
      </c>
      <c r="L48" s="41">
        <f>+L28+L32+L38+L42+L47</f>
        <v>5065846191</v>
      </c>
      <c r="M48" s="41">
        <f>+M28+M32+M38+M42+M47</f>
        <v>4812844110</v>
      </c>
      <c r="N48" s="42">
        <f t="shared" si="9"/>
        <v>-165911305</v>
      </c>
      <c r="O48" s="43">
        <f t="shared" si="9"/>
        <v>56775409764</v>
      </c>
      <c r="P48" s="41">
        <f t="shared" si="9"/>
        <v>61500860375</v>
      </c>
      <c r="Q48" s="44">
        <f t="shared" si="9"/>
        <v>64523036449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-71718676</v>
      </c>
      <c r="D49" s="45">
        <f t="shared" si="10"/>
        <v>-110657472</v>
      </c>
      <c r="E49" s="45">
        <f t="shared" si="10"/>
        <v>287575210</v>
      </c>
      <c r="F49" s="45">
        <f t="shared" si="10"/>
        <v>444819485</v>
      </c>
      <c r="G49" s="45">
        <f t="shared" si="10"/>
        <v>-96060826</v>
      </c>
      <c r="H49" s="45">
        <f t="shared" si="10"/>
        <v>398698935</v>
      </c>
      <c r="I49" s="45">
        <f t="shared" si="10"/>
        <v>454096489</v>
      </c>
      <c r="J49" s="45">
        <f t="shared" si="10"/>
        <v>554101757</v>
      </c>
      <c r="K49" s="45">
        <f t="shared" si="10"/>
        <v>506410830</v>
      </c>
      <c r="L49" s="45">
        <f>+L25-L48</f>
        <v>510322856</v>
      </c>
      <c r="M49" s="45">
        <f>+M25-M48</f>
        <v>584604221</v>
      </c>
      <c r="N49" s="46">
        <f t="shared" si="10"/>
        <v>435782217</v>
      </c>
      <c r="O49" s="47">
        <f t="shared" si="10"/>
        <v>3897975026</v>
      </c>
      <c r="P49" s="45">
        <f t="shared" si="10"/>
        <v>3783472626</v>
      </c>
      <c r="Q49" s="48">
        <f t="shared" si="10"/>
        <v>5281886551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1628330508</v>
      </c>
      <c r="D5" s="16">
        <f t="shared" si="0"/>
        <v>1254967096</v>
      </c>
      <c r="E5" s="16">
        <f t="shared" si="0"/>
        <v>737067272</v>
      </c>
      <c r="F5" s="16">
        <f t="shared" si="0"/>
        <v>782932872</v>
      </c>
      <c r="G5" s="16">
        <f t="shared" si="0"/>
        <v>773124132</v>
      </c>
      <c r="H5" s="16">
        <f t="shared" si="0"/>
        <v>1999137973</v>
      </c>
      <c r="I5" s="16">
        <f t="shared" si="0"/>
        <v>878450229</v>
      </c>
      <c r="J5" s="16">
        <f t="shared" si="0"/>
        <v>808269290</v>
      </c>
      <c r="K5" s="16">
        <f t="shared" si="0"/>
        <v>2143249204</v>
      </c>
      <c r="L5" s="16">
        <f>SUM(L6:L8)</f>
        <v>752248726</v>
      </c>
      <c r="M5" s="16">
        <f>SUM(M6:M8)</f>
        <v>767020063</v>
      </c>
      <c r="N5" s="17">
        <f t="shared" si="0"/>
        <v>832100474</v>
      </c>
      <c r="O5" s="18">
        <f t="shared" si="0"/>
        <v>13356897840</v>
      </c>
      <c r="P5" s="16">
        <f t="shared" si="0"/>
        <v>14151857829</v>
      </c>
      <c r="Q5" s="17">
        <f t="shared" si="0"/>
        <v>15072316746</v>
      </c>
    </row>
    <row r="6" spans="1:17" ht="13.5">
      <c r="A6" s="3" t="s">
        <v>23</v>
      </c>
      <c r="B6" s="2"/>
      <c r="C6" s="19"/>
      <c r="D6" s="19"/>
      <c r="E6" s="19">
        <v>1269381</v>
      </c>
      <c r="F6" s="19">
        <v>6433782</v>
      </c>
      <c r="G6" s="19">
        <v>6433782</v>
      </c>
      <c r="H6" s="19">
        <v>3895020</v>
      </c>
      <c r="I6" s="19">
        <v>3895020</v>
      </c>
      <c r="J6" s="19">
        <v>5033782</v>
      </c>
      <c r="K6" s="19">
        <v>6433782</v>
      </c>
      <c r="L6" s="19">
        <v>6433782</v>
      </c>
      <c r="M6" s="19">
        <v>6433782</v>
      </c>
      <c r="N6" s="20">
        <v>2870137</v>
      </c>
      <c r="O6" s="21">
        <v>49132250</v>
      </c>
      <c r="P6" s="19">
        <v>51399000</v>
      </c>
      <c r="Q6" s="22">
        <v>54943700</v>
      </c>
    </row>
    <row r="7" spans="1:17" ht="13.5">
      <c r="A7" s="3" t="s">
        <v>24</v>
      </c>
      <c r="B7" s="2"/>
      <c r="C7" s="23">
        <v>1628321413</v>
      </c>
      <c r="D7" s="23">
        <v>1251242115</v>
      </c>
      <c r="E7" s="23">
        <v>732099460</v>
      </c>
      <c r="F7" s="23">
        <v>772840731</v>
      </c>
      <c r="G7" s="23">
        <v>761983449</v>
      </c>
      <c r="H7" s="23">
        <v>1991287647</v>
      </c>
      <c r="I7" s="23">
        <v>869350768</v>
      </c>
      <c r="J7" s="23">
        <v>799332178</v>
      </c>
      <c r="K7" s="23">
        <v>2132912092</v>
      </c>
      <c r="L7" s="23">
        <v>741911614</v>
      </c>
      <c r="M7" s="23">
        <v>756682951</v>
      </c>
      <c r="N7" s="24">
        <v>825327003</v>
      </c>
      <c r="O7" s="25">
        <v>13263291419</v>
      </c>
      <c r="P7" s="23">
        <v>14053494528</v>
      </c>
      <c r="Q7" s="26">
        <v>14967779194</v>
      </c>
    </row>
    <row r="8" spans="1:17" ht="13.5">
      <c r="A8" s="3" t="s">
        <v>25</v>
      </c>
      <c r="B8" s="2"/>
      <c r="C8" s="19">
        <v>9095</v>
      </c>
      <c r="D8" s="19">
        <v>3724981</v>
      </c>
      <c r="E8" s="19">
        <v>3698431</v>
      </c>
      <c r="F8" s="19">
        <v>3658359</v>
      </c>
      <c r="G8" s="19">
        <v>4706901</v>
      </c>
      <c r="H8" s="19">
        <v>3955306</v>
      </c>
      <c r="I8" s="19">
        <v>5204441</v>
      </c>
      <c r="J8" s="19">
        <v>3903330</v>
      </c>
      <c r="K8" s="19">
        <v>3903330</v>
      </c>
      <c r="L8" s="19">
        <v>3903330</v>
      </c>
      <c r="M8" s="19">
        <v>3903330</v>
      </c>
      <c r="N8" s="20">
        <v>3903334</v>
      </c>
      <c r="O8" s="21">
        <v>44474171</v>
      </c>
      <c r="P8" s="19">
        <v>46964301</v>
      </c>
      <c r="Q8" s="22">
        <v>49593852</v>
      </c>
    </row>
    <row r="9" spans="1:17" ht="13.5">
      <c r="A9" s="1" t="s">
        <v>26</v>
      </c>
      <c r="B9" s="2"/>
      <c r="C9" s="16">
        <f aca="true" t="shared" si="1" ref="C9:Q9">SUM(C10:C14)</f>
        <v>51118247</v>
      </c>
      <c r="D9" s="16">
        <f t="shared" si="1"/>
        <v>81147243</v>
      </c>
      <c r="E9" s="16">
        <f t="shared" si="1"/>
        <v>110771325</v>
      </c>
      <c r="F9" s="16">
        <f t="shared" si="1"/>
        <v>143358921</v>
      </c>
      <c r="G9" s="16">
        <f t="shared" si="1"/>
        <v>162378996</v>
      </c>
      <c r="H9" s="16">
        <f t="shared" si="1"/>
        <v>254902560</v>
      </c>
      <c r="I9" s="16">
        <f t="shared" si="1"/>
        <v>147149417</v>
      </c>
      <c r="J9" s="16">
        <f t="shared" si="1"/>
        <v>224934143</v>
      </c>
      <c r="K9" s="16">
        <f t="shared" si="1"/>
        <v>149904273</v>
      </c>
      <c r="L9" s="16">
        <f>SUM(L10:L14)</f>
        <v>137791944</v>
      </c>
      <c r="M9" s="16">
        <f>SUM(M10:M14)</f>
        <v>130301208</v>
      </c>
      <c r="N9" s="27">
        <f t="shared" si="1"/>
        <v>174070452</v>
      </c>
      <c r="O9" s="28">
        <f t="shared" si="1"/>
        <v>1767828721</v>
      </c>
      <c r="P9" s="16">
        <f t="shared" si="1"/>
        <v>1930322588</v>
      </c>
      <c r="Q9" s="29">
        <f t="shared" si="1"/>
        <v>1770040111</v>
      </c>
    </row>
    <row r="10" spans="1:17" ht="13.5">
      <c r="A10" s="3" t="s">
        <v>27</v>
      </c>
      <c r="B10" s="2"/>
      <c r="C10" s="19">
        <v>950098</v>
      </c>
      <c r="D10" s="19">
        <v>12412770</v>
      </c>
      <c r="E10" s="19">
        <v>729214</v>
      </c>
      <c r="F10" s="19">
        <v>849273</v>
      </c>
      <c r="G10" s="19">
        <v>11316308</v>
      </c>
      <c r="H10" s="19">
        <v>548926</v>
      </c>
      <c r="I10" s="19">
        <v>2429634</v>
      </c>
      <c r="J10" s="19">
        <v>8674769</v>
      </c>
      <c r="K10" s="19">
        <v>1769969</v>
      </c>
      <c r="L10" s="19">
        <v>1769969</v>
      </c>
      <c r="M10" s="19">
        <v>1769969</v>
      </c>
      <c r="N10" s="20">
        <v>1769951</v>
      </c>
      <c r="O10" s="21">
        <v>44990856</v>
      </c>
      <c r="P10" s="19">
        <v>25215690</v>
      </c>
      <c r="Q10" s="22">
        <v>26648868</v>
      </c>
    </row>
    <row r="11" spans="1:17" ht="13.5">
      <c r="A11" s="3" t="s">
        <v>28</v>
      </c>
      <c r="B11" s="2"/>
      <c r="C11" s="19">
        <v>651633</v>
      </c>
      <c r="D11" s="19">
        <v>954787</v>
      </c>
      <c r="E11" s="19">
        <v>1358366</v>
      </c>
      <c r="F11" s="19">
        <v>2228221</v>
      </c>
      <c r="G11" s="19">
        <v>2692773</v>
      </c>
      <c r="H11" s="19">
        <v>923410</v>
      </c>
      <c r="I11" s="19">
        <v>5137555</v>
      </c>
      <c r="J11" s="19">
        <v>3183732</v>
      </c>
      <c r="K11" s="19">
        <v>3183732</v>
      </c>
      <c r="L11" s="19">
        <v>3183732</v>
      </c>
      <c r="M11" s="19">
        <v>3183732</v>
      </c>
      <c r="N11" s="20">
        <v>3183731</v>
      </c>
      <c r="O11" s="21">
        <v>29865400</v>
      </c>
      <c r="P11" s="19">
        <v>31527588</v>
      </c>
      <c r="Q11" s="22">
        <v>33282303</v>
      </c>
    </row>
    <row r="12" spans="1:17" ht="13.5">
      <c r="A12" s="3" t="s">
        <v>29</v>
      </c>
      <c r="B12" s="2"/>
      <c r="C12" s="19">
        <v>1511933</v>
      </c>
      <c r="D12" s="19">
        <v>22018018</v>
      </c>
      <c r="E12" s="19">
        <v>30147700</v>
      </c>
      <c r="F12" s="19">
        <v>42673602</v>
      </c>
      <c r="G12" s="19">
        <v>39459381</v>
      </c>
      <c r="H12" s="19">
        <v>49813653</v>
      </c>
      <c r="I12" s="19">
        <v>31038766</v>
      </c>
      <c r="J12" s="19">
        <v>27338019</v>
      </c>
      <c r="K12" s="19">
        <v>27338019</v>
      </c>
      <c r="L12" s="19">
        <v>27338019</v>
      </c>
      <c r="M12" s="19">
        <v>27338019</v>
      </c>
      <c r="N12" s="20">
        <v>51345272</v>
      </c>
      <c r="O12" s="21">
        <v>377360392</v>
      </c>
      <c r="P12" s="19">
        <v>397826969</v>
      </c>
      <c r="Q12" s="22">
        <v>419403733</v>
      </c>
    </row>
    <row r="13" spans="1:17" ht="13.5">
      <c r="A13" s="3" t="s">
        <v>30</v>
      </c>
      <c r="B13" s="2"/>
      <c r="C13" s="19">
        <v>47657397</v>
      </c>
      <c r="D13" s="19">
        <v>45458946</v>
      </c>
      <c r="E13" s="19">
        <v>78019688</v>
      </c>
      <c r="F13" s="19">
        <v>97102508</v>
      </c>
      <c r="G13" s="19">
        <v>108372581</v>
      </c>
      <c r="H13" s="19">
        <v>201954882</v>
      </c>
      <c r="I13" s="19">
        <v>106435305</v>
      </c>
      <c r="J13" s="19">
        <v>184467813</v>
      </c>
      <c r="K13" s="19">
        <v>116342743</v>
      </c>
      <c r="L13" s="19">
        <v>104230414</v>
      </c>
      <c r="M13" s="19">
        <v>96739678</v>
      </c>
      <c r="N13" s="20">
        <v>116127985</v>
      </c>
      <c r="O13" s="21">
        <v>1302909940</v>
      </c>
      <c r="P13" s="19">
        <v>1462360672</v>
      </c>
      <c r="Q13" s="22">
        <v>1276585356</v>
      </c>
    </row>
    <row r="14" spans="1:17" ht="13.5">
      <c r="A14" s="3" t="s">
        <v>31</v>
      </c>
      <c r="B14" s="2"/>
      <c r="C14" s="23">
        <v>347186</v>
      </c>
      <c r="D14" s="23">
        <v>302722</v>
      </c>
      <c r="E14" s="23">
        <v>516357</v>
      </c>
      <c r="F14" s="23">
        <v>505317</v>
      </c>
      <c r="G14" s="23">
        <v>537953</v>
      </c>
      <c r="H14" s="23">
        <v>1661689</v>
      </c>
      <c r="I14" s="23">
        <v>2108157</v>
      </c>
      <c r="J14" s="23">
        <v>1269810</v>
      </c>
      <c r="K14" s="23">
        <v>1269810</v>
      </c>
      <c r="L14" s="23">
        <v>1269810</v>
      </c>
      <c r="M14" s="23">
        <v>1269810</v>
      </c>
      <c r="N14" s="24">
        <v>1643513</v>
      </c>
      <c r="O14" s="25">
        <v>12702133</v>
      </c>
      <c r="P14" s="23">
        <v>13391669</v>
      </c>
      <c r="Q14" s="26">
        <v>14119851</v>
      </c>
    </row>
    <row r="15" spans="1:17" ht="13.5">
      <c r="A15" s="1" t="s">
        <v>32</v>
      </c>
      <c r="B15" s="4"/>
      <c r="C15" s="16">
        <f aca="true" t="shared" si="2" ref="C15:Q15">SUM(C16:C18)</f>
        <v>105759937</v>
      </c>
      <c r="D15" s="16">
        <f t="shared" si="2"/>
        <v>61972724</v>
      </c>
      <c r="E15" s="16">
        <f t="shared" si="2"/>
        <v>68532793</v>
      </c>
      <c r="F15" s="16">
        <f t="shared" si="2"/>
        <v>134911602</v>
      </c>
      <c r="G15" s="16">
        <f t="shared" si="2"/>
        <v>83113299</v>
      </c>
      <c r="H15" s="16">
        <f t="shared" si="2"/>
        <v>76136615</v>
      </c>
      <c r="I15" s="16">
        <f t="shared" si="2"/>
        <v>151839702</v>
      </c>
      <c r="J15" s="16">
        <f t="shared" si="2"/>
        <v>79569246</v>
      </c>
      <c r="K15" s="16">
        <f t="shared" si="2"/>
        <v>145694697</v>
      </c>
      <c r="L15" s="16">
        <f>SUM(L16:L18)</f>
        <v>75404581</v>
      </c>
      <c r="M15" s="16">
        <f>SUM(M16:M18)</f>
        <v>72762879</v>
      </c>
      <c r="N15" s="27">
        <f t="shared" si="2"/>
        <v>92640899</v>
      </c>
      <c r="O15" s="28">
        <f t="shared" si="2"/>
        <v>1148338989</v>
      </c>
      <c r="P15" s="16">
        <f t="shared" si="2"/>
        <v>1184783911</v>
      </c>
      <c r="Q15" s="29">
        <f t="shared" si="2"/>
        <v>1289371656</v>
      </c>
    </row>
    <row r="16" spans="1:17" ht="13.5">
      <c r="A16" s="3" t="s">
        <v>33</v>
      </c>
      <c r="B16" s="2"/>
      <c r="C16" s="19">
        <v>7172162</v>
      </c>
      <c r="D16" s="19">
        <v>7304026</v>
      </c>
      <c r="E16" s="19">
        <v>5303290</v>
      </c>
      <c r="F16" s="19">
        <v>8417605</v>
      </c>
      <c r="G16" s="19">
        <v>7018295</v>
      </c>
      <c r="H16" s="19">
        <v>4891537</v>
      </c>
      <c r="I16" s="19">
        <v>16010746</v>
      </c>
      <c r="J16" s="19">
        <v>13854517</v>
      </c>
      <c r="K16" s="19">
        <v>13577923</v>
      </c>
      <c r="L16" s="19">
        <v>13390410</v>
      </c>
      <c r="M16" s="19">
        <v>13290669</v>
      </c>
      <c r="N16" s="20">
        <v>13272804</v>
      </c>
      <c r="O16" s="21">
        <v>123503996</v>
      </c>
      <c r="P16" s="19">
        <v>145323121</v>
      </c>
      <c r="Q16" s="22">
        <v>152035383</v>
      </c>
    </row>
    <row r="17" spans="1:17" ht="13.5">
      <c r="A17" s="3" t="s">
        <v>34</v>
      </c>
      <c r="B17" s="2"/>
      <c r="C17" s="19">
        <v>98587775</v>
      </c>
      <c r="D17" s="19">
        <v>54652798</v>
      </c>
      <c r="E17" s="19">
        <v>63213603</v>
      </c>
      <c r="F17" s="19">
        <v>126488697</v>
      </c>
      <c r="G17" s="19">
        <v>76084404</v>
      </c>
      <c r="H17" s="19">
        <v>71239778</v>
      </c>
      <c r="I17" s="19">
        <v>135703902</v>
      </c>
      <c r="J17" s="19">
        <v>65620939</v>
      </c>
      <c r="K17" s="19">
        <v>132022984</v>
      </c>
      <c r="L17" s="19">
        <v>61920381</v>
      </c>
      <c r="M17" s="19">
        <v>59378420</v>
      </c>
      <c r="N17" s="20">
        <v>79274305</v>
      </c>
      <c r="O17" s="21">
        <v>1024187986</v>
      </c>
      <c r="P17" s="19">
        <v>1038777551</v>
      </c>
      <c r="Q17" s="22">
        <v>1136614773</v>
      </c>
    </row>
    <row r="18" spans="1:17" ht="13.5">
      <c r="A18" s="3" t="s">
        <v>35</v>
      </c>
      <c r="B18" s="2"/>
      <c r="C18" s="19"/>
      <c r="D18" s="19">
        <v>15900</v>
      </c>
      <c r="E18" s="19">
        <v>15900</v>
      </c>
      <c r="F18" s="19">
        <v>5300</v>
      </c>
      <c r="G18" s="19">
        <v>10600</v>
      </c>
      <c r="H18" s="19">
        <v>5300</v>
      </c>
      <c r="I18" s="19">
        <v>125054</v>
      </c>
      <c r="J18" s="19">
        <v>93790</v>
      </c>
      <c r="K18" s="19">
        <v>93790</v>
      </c>
      <c r="L18" s="19">
        <v>93790</v>
      </c>
      <c r="M18" s="19">
        <v>93790</v>
      </c>
      <c r="N18" s="20">
        <v>93790</v>
      </c>
      <c r="O18" s="21">
        <v>647007</v>
      </c>
      <c r="P18" s="19">
        <v>683239</v>
      </c>
      <c r="Q18" s="22">
        <v>721500</v>
      </c>
    </row>
    <row r="19" spans="1:17" ht="13.5">
      <c r="A19" s="1" t="s">
        <v>36</v>
      </c>
      <c r="B19" s="4"/>
      <c r="C19" s="16">
        <f aca="true" t="shared" si="3" ref="C19:Q19">SUM(C20:C23)</f>
        <v>2270990774</v>
      </c>
      <c r="D19" s="16">
        <f t="shared" si="3"/>
        <v>2389650030</v>
      </c>
      <c r="E19" s="16">
        <f t="shared" si="3"/>
        <v>2100053862</v>
      </c>
      <c r="F19" s="16">
        <f t="shared" si="3"/>
        <v>2161959968</v>
      </c>
      <c r="G19" s="16">
        <f t="shared" si="3"/>
        <v>2229382397</v>
      </c>
      <c r="H19" s="16">
        <f t="shared" si="3"/>
        <v>1933376190</v>
      </c>
      <c r="I19" s="16">
        <f t="shared" si="3"/>
        <v>2258549256</v>
      </c>
      <c r="J19" s="16">
        <f t="shared" si="3"/>
        <v>2160025207</v>
      </c>
      <c r="K19" s="16">
        <f t="shared" si="3"/>
        <v>2316167685</v>
      </c>
      <c r="L19" s="16">
        <f>SUM(L20:L23)</f>
        <v>2117272172</v>
      </c>
      <c r="M19" s="16">
        <f>SUM(M20:M23)</f>
        <v>2262790214</v>
      </c>
      <c r="N19" s="27">
        <f t="shared" si="3"/>
        <v>2689701822</v>
      </c>
      <c r="O19" s="28">
        <f t="shared" si="3"/>
        <v>26889919595</v>
      </c>
      <c r="P19" s="16">
        <f t="shared" si="3"/>
        <v>28882343689</v>
      </c>
      <c r="Q19" s="29">
        <f t="shared" si="3"/>
        <v>30905206360</v>
      </c>
    </row>
    <row r="20" spans="1:17" ht="13.5">
      <c r="A20" s="3" t="s">
        <v>37</v>
      </c>
      <c r="B20" s="2"/>
      <c r="C20" s="19">
        <v>1453077328</v>
      </c>
      <c r="D20" s="19">
        <v>1452339805</v>
      </c>
      <c r="E20" s="19">
        <v>1164967212</v>
      </c>
      <c r="F20" s="19">
        <v>1219433950</v>
      </c>
      <c r="G20" s="19">
        <v>1223875030</v>
      </c>
      <c r="H20" s="19">
        <v>1100859864</v>
      </c>
      <c r="I20" s="19">
        <v>1163191723</v>
      </c>
      <c r="J20" s="19">
        <v>1255765103</v>
      </c>
      <c r="K20" s="19">
        <v>1338834612</v>
      </c>
      <c r="L20" s="19">
        <v>1214285978</v>
      </c>
      <c r="M20" s="19">
        <v>1343944235</v>
      </c>
      <c r="N20" s="20">
        <v>1525275749</v>
      </c>
      <c r="O20" s="21">
        <v>15455850595</v>
      </c>
      <c r="P20" s="19">
        <v>16612382730</v>
      </c>
      <c r="Q20" s="22">
        <v>17858150880</v>
      </c>
    </row>
    <row r="21" spans="1:17" ht="13.5">
      <c r="A21" s="3" t="s">
        <v>38</v>
      </c>
      <c r="B21" s="2"/>
      <c r="C21" s="19">
        <v>444288481</v>
      </c>
      <c r="D21" s="19">
        <v>534323584</v>
      </c>
      <c r="E21" s="19">
        <v>540598449</v>
      </c>
      <c r="F21" s="19">
        <v>531452772</v>
      </c>
      <c r="G21" s="19">
        <v>588252301</v>
      </c>
      <c r="H21" s="19">
        <v>472828641</v>
      </c>
      <c r="I21" s="19">
        <v>602279951</v>
      </c>
      <c r="J21" s="19">
        <v>512870120</v>
      </c>
      <c r="K21" s="19">
        <v>582313022</v>
      </c>
      <c r="L21" s="19">
        <v>518265586</v>
      </c>
      <c r="M21" s="19">
        <v>513991724</v>
      </c>
      <c r="N21" s="20">
        <v>680937247</v>
      </c>
      <c r="O21" s="21">
        <v>6522401880</v>
      </c>
      <c r="P21" s="19">
        <v>6984207689</v>
      </c>
      <c r="Q21" s="22">
        <v>7458667306</v>
      </c>
    </row>
    <row r="22" spans="1:17" ht="13.5">
      <c r="A22" s="3" t="s">
        <v>39</v>
      </c>
      <c r="B22" s="2"/>
      <c r="C22" s="23">
        <v>122860872</v>
      </c>
      <c r="D22" s="23">
        <v>140789610</v>
      </c>
      <c r="E22" s="23">
        <v>143361151</v>
      </c>
      <c r="F22" s="23">
        <v>148140127</v>
      </c>
      <c r="G22" s="23">
        <v>163644469</v>
      </c>
      <c r="H22" s="23">
        <v>138092397</v>
      </c>
      <c r="I22" s="23">
        <v>202263306</v>
      </c>
      <c r="J22" s="23">
        <v>159815096</v>
      </c>
      <c r="K22" s="23">
        <v>158156480</v>
      </c>
      <c r="L22" s="23">
        <v>151861498</v>
      </c>
      <c r="M22" s="23">
        <v>156234387</v>
      </c>
      <c r="N22" s="24">
        <v>212608141</v>
      </c>
      <c r="O22" s="25">
        <v>1897827542</v>
      </c>
      <c r="P22" s="23">
        <v>2109165589</v>
      </c>
      <c r="Q22" s="26">
        <v>2240263965</v>
      </c>
    </row>
    <row r="23" spans="1:17" ht="13.5">
      <c r="A23" s="3" t="s">
        <v>40</v>
      </c>
      <c r="B23" s="2"/>
      <c r="C23" s="19">
        <v>250764093</v>
      </c>
      <c r="D23" s="19">
        <v>262197031</v>
      </c>
      <c r="E23" s="19">
        <v>251127050</v>
      </c>
      <c r="F23" s="19">
        <v>262933119</v>
      </c>
      <c r="G23" s="19">
        <v>253610597</v>
      </c>
      <c r="H23" s="19">
        <v>221595288</v>
      </c>
      <c r="I23" s="19">
        <v>290814276</v>
      </c>
      <c r="J23" s="19">
        <v>231574888</v>
      </c>
      <c r="K23" s="19">
        <v>236863571</v>
      </c>
      <c r="L23" s="19">
        <v>232859110</v>
      </c>
      <c r="M23" s="19">
        <v>248619868</v>
      </c>
      <c r="N23" s="20">
        <v>270880685</v>
      </c>
      <c r="O23" s="21">
        <v>3013839578</v>
      </c>
      <c r="P23" s="19">
        <v>3176587681</v>
      </c>
      <c r="Q23" s="22">
        <v>3348124209</v>
      </c>
    </row>
    <row r="24" spans="1:17" ht="13.5">
      <c r="A24" s="1" t="s">
        <v>41</v>
      </c>
      <c r="B24" s="4"/>
      <c r="C24" s="16">
        <v>16400438</v>
      </c>
      <c r="D24" s="16">
        <v>17311425</v>
      </c>
      <c r="E24" s="16">
        <v>16433904</v>
      </c>
      <c r="F24" s="16">
        <v>19327654</v>
      </c>
      <c r="G24" s="16">
        <v>19648264</v>
      </c>
      <c r="H24" s="16">
        <v>18496944</v>
      </c>
      <c r="I24" s="16">
        <v>29155277</v>
      </c>
      <c r="J24" s="16">
        <v>21776212</v>
      </c>
      <c r="K24" s="16">
        <v>21776212</v>
      </c>
      <c r="L24" s="16">
        <v>21776212</v>
      </c>
      <c r="M24" s="16">
        <v>21776212</v>
      </c>
      <c r="N24" s="27">
        <v>21776210</v>
      </c>
      <c r="O24" s="28">
        <v>245654959</v>
      </c>
      <c r="P24" s="16">
        <v>259539580</v>
      </c>
      <c r="Q24" s="29">
        <v>273957586</v>
      </c>
    </row>
    <row r="25" spans="1:17" ht="13.5">
      <c r="A25" s="5" t="s">
        <v>42</v>
      </c>
      <c r="B25" s="6"/>
      <c r="C25" s="41">
        <f aca="true" t="shared" si="4" ref="C25:Q25">+C5+C9+C15+C19+C24</f>
        <v>4072599904</v>
      </c>
      <c r="D25" s="41">
        <f t="shared" si="4"/>
        <v>3805048518</v>
      </c>
      <c r="E25" s="41">
        <f t="shared" si="4"/>
        <v>3032859156</v>
      </c>
      <c r="F25" s="41">
        <f t="shared" si="4"/>
        <v>3242491017</v>
      </c>
      <c r="G25" s="41">
        <f t="shared" si="4"/>
        <v>3267647088</v>
      </c>
      <c r="H25" s="41">
        <f t="shared" si="4"/>
        <v>4282050282</v>
      </c>
      <c r="I25" s="41">
        <f t="shared" si="4"/>
        <v>3465143881</v>
      </c>
      <c r="J25" s="41">
        <f t="shared" si="4"/>
        <v>3294574098</v>
      </c>
      <c r="K25" s="41">
        <f t="shared" si="4"/>
        <v>4776792071</v>
      </c>
      <c r="L25" s="41">
        <f>+L5+L9+L15+L19+L24</f>
        <v>3104493635</v>
      </c>
      <c r="M25" s="41">
        <f>+M5+M9+M15+M19+M24</f>
        <v>3254650576</v>
      </c>
      <c r="N25" s="42">
        <f t="shared" si="4"/>
        <v>3810289857</v>
      </c>
      <c r="O25" s="43">
        <f t="shared" si="4"/>
        <v>43408640104</v>
      </c>
      <c r="P25" s="41">
        <f t="shared" si="4"/>
        <v>46408847597</v>
      </c>
      <c r="Q25" s="44">
        <f t="shared" si="4"/>
        <v>49310892459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512398873</v>
      </c>
      <c r="D28" s="16">
        <f t="shared" si="5"/>
        <v>579005403</v>
      </c>
      <c r="E28" s="16">
        <f>SUM(E29:E31)</f>
        <v>575289830</v>
      </c>
      <c r="F28" s="16">
        <f>SUM(F29:F31)</f>
        <v>709579235</v>
      </c>
      <c r="G28" s="16">
        <f>SUM(G29:G31)</f>
        <v>551710568</v>
      </c>
      <c r="H28" s="16">
        <f>SUM(H29:H31)</f>
        <v>684175842</v>
      </c>
      <c r="I28" s="16">
        <f t="shared" si="5"/>
        <v>690068261</v>
      </c>
      <c r="J28" s="16">
        <f t="shared" si="5"/>
        <v>550734090</v>
      </c>
      <c r="K28" s="16">
        <f t="shared" si="5"/>
        <v>1042972137</v>
      </c>
      <c r="L28" s="16">
        <f>SUM(L29:L31)</f>
        <v>586775742</v>
      </c>
      <c r="M28" s="16">
        <f>SUM(M29:M31)</f>
        <v>546249135</v>
      </c>
      <c r="N28" s="17">
        <f t="shared" si="5"/>
        <v>1184480263</v>
      </c>
      <c r="O28" s="18">
        <f t="shared" si="5"/>
        <v>8213439233</v>
      </c>
      <c r="P28" s="16">
        <f t="shared" si="5"/>
        <v>8619986992</v>
      </c>
      <c r="Q28" s="17">
        <f t="shared" si="5"/>
        <v>9023173380</v>
      </c>
    </row>
    <row r="29" spans="1:17" ht="13.5">
      <c r="A29" s="3" t="s">
        <v>23</v>
      </c>
      <c r="B29" s="2"/>
      <c r="C29" s="19">
        <v>83968246</v>
      </c>
      <c r="D29" s="19">
        <v>96482481</v>
      </c>
      <c r="E29" s="19">
        <v>93896909</v>
      </c>
      <c r="F29" s="19">
        <v>112033997</v>
      </c>
      <c r="G29" s="19">
        <v>132912235</v>
      </c>
      <c r="H29" s="19">
        <v>90055865</v>
      </c>
      <c r="I29" s="19">
        <v>133983395</v>
      </c>
      <c r="J29" s="19">
        <v>99167376</v>
      </c>
      <c r="K29" s="19">
        <v>99025677</v>
      </c>
      <c r="L29" s="19">
        <v>138944032</v>
      </c>
      <c r="M29" s="19">
        <v>98224467</v>
      </c>
      <c r="N29" s="20">
        <v>99587944</v>
      </c>
      <c r="O29" s="21">
        <v>1278282565</v>
      </c>
      <c r="P29" s="19">
        <v>1366174300</v>
      </c>
      <c r="Q29" s="22">
        <v>1470349881</v>
      </c>
    </row>
    <row r="30" spans="1:17" ht="13.5">
      <c r="A30" s="3" t="s">
        <v>24</v>
      </c>
      <c r="B30" s="2"/>
      <c r="C30" s="23">
        <v>405846894</v>
      </c>
      <c r="D30" s="23">
        <v>459716662</v>
      </c>
      <c r="E30" s="23">
        <v>458473842</v>
      </c>
      <c r="F30" s="23">
        <v>573502780</v>
      </c>
      <c r="G30" s="23">
        <v>395620996</v>
      </c>
      <c r="H30" s="23">
        <v>570883949</v>
      </c>
      <c r="I30" s="23">
        <v>522479285</v>
      </c>
      <c r="J30" s="23">
        <v>421705525</v>
      </c>
      <c r="K30" s="23">
        <v>914074313</v>
      </c>
      <c r="L30" s="23">
        <v>417959563</v>
      </c>
      <c r="M30" s="23">
        <v>418152521</v>
      </c>
      <c r="N30" s="24">
        <v>1055020180</v>
      </c>
      <c r="O30" s="25">
        <v>6613436440</v>
      </c>
      <c r="P30" s="23">
        <v>6913275858</v>
      </c>
      <c r="Q30" s="26">
        <v>7194105591</v>
      </c>
    </row>
    <row r="31" spans="1:17" ht="13.5">
      <c r="A31" s="3" t="s">
        <v>25</v>
      </c>
      <c r="B31" s="2"/>
      <c r="C31" s="19">
        <v>22583733</v>
      </c>
      <c r="D31" s="19">
        <v>22806260</v>
      </c>
      <c r="E31" s="19">
        <v>22919079</v>
      </c>
      <c r="F31" s="19">
        <v>24042458</v>
      </c>
      <c r="G31" s="19">
        <v>23177337</v>
      </c>
      <c r="H31" s="19">
        <v>23236028</v>
      </c>
      <c r="I31" s="19">
        <v>33605581</v>
      </c>
      <c r="J31" s="19">
        <v>29861189</v>
      </c>
      <c r="K31" s="19">
        <v>29872147</v>
      </c>
      <c r="L31" s="19">
        <v>29872147</v>
      </c>
      <c r="M31" s="19">
        <v>29872147</v>
      </c>
      <c r="N31" s="20">
        <v>29872139</v>
      </c>
      <c r="O31" s="21">
        <v>321720228</v>
      </c>
      <c r="P31" s="19">
        <v>340536834</v>
      </c>
      <c r="Q31" s="22">
        <v>358717908</v>
      </c>
    </row>
    <row r="32" spans="1:17" ht="13.5">
      <c r="A32" s="1" t="s">
        <v>26</v>
      </c>
      <c r="B32" s="2"/>
      <c r="C32" s="16">
        <f aca="true" t="shared" si="6" ref="C32:Q32">SUM(C33:C37)</f>
        <v>394470252</v>
      </c>
      <c r="D32" s="16">
        <f t="shared" si="6"/>
        <v>454678210</v>
      </c>
      <c r="E32" s="16">
        <f>SUM(E33:E37)</f>
        <v>482465397</v>
      </c>
      <c r="F32" s="16">
        <f>SUM(F33:F37)</f>
        <v>498482158</v>
      </c>
      <c r="G32" s="16">
        <f>SUM(G33:G37)</f>
        <v>456683294</v>
      </c>
      <c r="H32" s="16">
        <f>SUM(H33:H37)</f>
        <v>485095677</v>
      </c>
      <c r="I32" s="16">
        <f t="shared" si="6"/>
        <v>652275972</v>
      </c>
      <c r="J32" s="16">
        <f t="shared" si="6"/>
        <v>503000245</v>
      </c>
      <c r="K32" s="16">
        <f t="shared" si="6"/>
        <v>488456380</v>
      </c>
      <c r="L32" s="16">
        <f>SUM(L33:L37)</f>
        <v>476320837</v>
      </c>
      <c r="M32" s="16">
        <f>SUM(M33:M37)</f>
        <v>477553619</v>
      </c>
      <c r="N32" s="27">
        <f t="shared" si="6"/>
        <v>505627439</v>
      </c>
      <c r="O32" s="28">
        <f t="shared" si="6"/>
        <v>5875109224</v>
      </c>
      <c r="P32" s="16">
        <f t="shared" si="6"/>
        <v>6307519428</v>
      </c>
      <c r="Q32" s="29">
        <f t="shared" si="6"/>
        <v>6695279282</v>
      </c>
    </row>
    <row r="33" spans="1:17" ht="13.5">
      <c r="A33" s="3" t="s">
        <v>27</v>
      </c>
      <c r="B33" s="2"/>
      <c r="C33" s="19">
        <v>24071229</v>
      </c>
      <c r="D33" s="19">
        <v>32335651</v>
      </c>
      <c r="E33" s="19">
        <v>32780825</v>
      </c>
      <c r="F33" s="19">
        <v>27699125</v>
      </c>
      <c r="G33" s="19">
        <v>39791869</v>
      </c>
      <c r="H33" s="19">
        <v>28280462</v>
      </c>
      <c r="I33" s="19">
        <v>33577786</v>
      </c>
      <c r="J33" s="19">
        <v>29775303</v>
      </c>
      <c r="K33" s="19">
        <v>26560057</v>
      </c>
      <c r="L33" s="19">
        <v>27254640</v>
      </c>
      <c r="M33" s="19">
        <v>26508927</v>
      </c>
      <c r="N33" s="20">
        <v>26570409</v>
      </c>
      <c r="O33" s="21">
        <v>355206161</v>
      </c>
      <c r="P33" s="19">
        <v>354937360</v>
      </c>
      <c r="Q33" s="22">
        <v>374817326</v>
      </c>
    </row>
    <row r="34" spans="1:17" ht="13.5">
      <c r="A34" s="3" t="s">
        <v>28</v>
      </c>
      <c r="B34" s="2"/>
      <c r="C34" s="19">
        <v>40286593</v>
      </c>
      <c r="D34" s="19">
        <v>37756014</v>
      </c>
      <c r="E34" s="19">
        <v>61478835</v>
      </c>
      <c r="F34" s="19">
        <v>42226682</v>
      </c>
      <c r="G34" s="19">
        <v>39268104</v>
      </c>
      <c r="H34" s="19">
        <v>55527326</v>
      </c>
      <c r="I34" s="19">
        <v>52530117</v>
      </c>
      <c r="J34" s="19">
        <v>53620167</v>
      </c>
      <c r="K34" s="19">
        <v>37478593</v>
      </c>
      <c r="L34" s="19">
        <v>37473655</v>
      </c>
      <c r="M34" s="19">
        <v>37473655</v>
      </c>
      <c r="N34" s="20">
        <v>37480159</v>
      </c>
      <c r="O34" s="21">
        <v>532599875</v>
      </c>
      <c r="P34" s="19">
        <v>566283461</v>
      </c>
      <c r="Q34" s="22">
        <v>598033237</v>
      </c>
    </row>
    <row r="35" spans="1:17" ht="13.5">
      <c r="A35" s="3" t="s">
        <v>29</v>
      </c>
      <c r="B35" s="2"/>
      <c r="C35" s="19">
        <v>213122586</v>
      </c>
      <c r="D35" s="19">
        <v>273399378</v>
      </c>
      <c r="E35" s="19">
        <v>280698351</v>
      </c>
      <c r="F35" s="19">
        <v>309667489</v>
      </c>
      <c r="G35" s="19">
        <v>265885277</v>
      </c>
      <c r="H35" s="19">
        <v>293804749</v>
      </c>
      <c r="I35" s="19">
        <v>356653630</v>
      </c>
      <c r="J35" s="19">
        <v>273433831</v>
      </c>
      <c r="K35" s="19">
        <v>275079264</v>
      </c>
      <c r="L35" s="19">
        <v>277229245</v>
      </c>
      <c r="M35" s="19">
        <v>271495809</v>
      </c>
      <c r="N35" s="20">
        <v>287112934</v>
      </c>
      <c r="O35" s="21">
        <v>3377582484</v>
      </c>
      <c r="P35" s="19">
        <v>3715901617</v>
      </c>
      <c r="Q35" s="22">
        <v>3956447408</v>
      </c>
    </row>
    <row r="36" spans="1:17" ht="13.5">
      <c r="A36" s="3" t="s">
        <v>30</v>
      </c>
      <c r="B36" s="2"/>
      <c r="C36" s="19">
        <v>54229322</v>
      </c>
      <c r="D36" s="19">
        <v>55598921</v>
      </c>
      <c r="E36" s="19">
        <v>57845157</v>
      </c>
      <c r="F36" s="19">
        <v>57465198</v>
      </c>
      <c r="G36" s="19">
        <v>52869215</v>
      </c>
      <c r="H36" s="19">
        <v>54027819</v>
      </c>
      <c r="I36" s="19">
        <v>75566496</v>
      </c>
      <c r="J36" s="19">
        <v>81551596</v>
      </c>
      <c r="K36" s="19">
        <v>83442934</v>
      </c>
      <c r="L36" s="19">
        <v>69501591</v>
      </c>
      <c r="M36" s="19">
        <v>77703529</v>
      </c>
      <c r="N36" s="20">
        <v>90087184</v>
      </c>
      <c r="O36" s="21">
        <v>809888913</v>
      </c>
      <c r="P36" s="19">
        <v>818418557</v>
      </c>
      <c r="Q36" s="22">
        <v>860697253</v>
      </c>
    </row>
    <row r="37" spans="1:17" ht="13.5">
      <c r="A37" s="3" t="s">
        <v>31</v>
      </c>
      <c r="B37" s="2"/>
      <c r="C37" s="23">
        <v>62760522</v>
      </c>
      <c r="D37" s="23">
        <v>55588246</v>
      </c>
      <c r="E37" s="23">
        <v>49662229</v>
      </c>
      <c r="F37" s="23">
        <v>61423664</v>
      </c>
      <c r="G37" s="23">
        <v>58868829</v>
      </c>
      <c r="H37" s="23">
        <v>53455321</v>
      </c>
      <c r="I37" s="23">
        <v>133947943</v>
      </c>
      <c r="J37" s="23">
        <v>64619348</v>
      </c>
      <c r="K37" s="23">
        <v>65895532</v>
      </c>
      <c r="L37" s="23">
        <v>64861706</v>
      </c>
      <c r="M37" s="23">
        <v>64371699</v>
      </c>
      <c r="N37" s="24">
        <v>64376753</v>
      </c>
      <c r="O37" s="25">
        <v>799831791</v>
      </c>
      <c r="P37" s="23">
        <v>851978433</v>
      </c>
      <c r="Q37" s="26">
        <v>905284058</v>
      </c>
    </row>
    <row r="38" spans="1:17" ht="13.5">
      <c r="A38" s="1" t="s">
        <v>32</v>
      </c>
      <c r="B38" s="4"/>
      <c r="C38" s="16">
        <f aca="true" t="shared" si="7" ref="C38:Q38">SUM(C39:C41)</f>
        <v>271140279</v>
      </c>
      <c r="D38" s="16">
        <f t="shared" si="7"/>
        <v>281036739</v>
      </c>
      <c r="E38" s="16">
        <f>SUM(E39:E41)</f>
        <v>284392164</v>
      </c>
      <c r="F38" s="16">
        <f>SUM(F39:F41)</f>
        <v>281475923</v>
      </c>
      <c r="G38" s="16">
        <f>SUM(G39:G41)</f>
        <v>245475521</v>
      </c>
      <c r="H38" s="16">
        <f>SUM(H39:H41)</f>
        <v>236479512</v>
      </c>
      <c r="I38" s="16">
        <f t="shared" si="7"/>
        <v>343364293</v>
      </c>
      <c r="J38" s="16">
        <f t="shared" si="7"/>
        <v>280580472</v>
      </c>
      <c r="K38" s="16">
        <f t="shared" si="7"/>
        <v>258607562</v>
      </c>
      <c r="L38" s="16">
        <f>SUM(L39:L41)</f>
        <v>254155650</v>
      </c>
      <c r="M38" s="16">
        <f>SUM(M39:M41)</f>
        <v>254976470</v>
      </c>
      <c r="N38" s="27">
        <f t="shared" si="7"/>
        <v>251852223</v>
      </c>
      <c r="O38" s="28">
        <f t="shared" si="7"/>
        <v>3243536678</v>
      </c>
      <c r="P38" s="16">
        <f t="shared" si="7"/>
        <v>3326120221</v>
      </c>
      <c r="Q38" s="29">
        <f t="shared" si="7"/>
        <v>3537128160</v>
      </c>
    </row>
    <row r="39" spans="1:17" ht="13.5">
      <c r="A39" s="3" t="s">
        <v>33</v>
      </c>
      <c r="B39" s="2"/>
      <c r="C39" s="19">
        <v>69987091</v>
      </c>
      <c r="D39" s="19">
        <v>97935175</v>
      </c>
      <c r="E39" s="19">
        <v>97644926</v>
      </c>
      <c r="F39" s="19">
        <v>90043008</v>
      </c>
      <c r="G39" s="19">
        <v>67543602</v>
      </c>
      <c r="H39" s="19">
        <v>79158831</v>
      </c>
      <c r="I39" s="19">
        <v>112934451</v>
      </c>
      <c r="J39" s="19">
        <v>94271723</v>
      </c>
      <c r="K39" s="19">
        <v>94262188</v>
      </c>
      <c r="L39" s="19">
        <v>94130627</v>
      </c>
      <c r="M39" s="19">
        <v>94178295</v>
      </c>
      <c r="N39" s="20">
        <v>94239748</v>
      </c>
      <c r="O39" s="21">
        <v>1086329637</v>
      </c>
      <c r="P39" s="19">
        <v>1103393369</v>
      </c>
      <c r="Q39" s="22">
        <v>1163798169</v>
      </c>
    </row>
    <row r="40" spans="1:17" ht="13.5">
      <c r="A40" s="3" t="s">
        <v>34</v>
      </c>
      <c r="B40" s="2"/>
      <c r="C40" s="19">
        <v>191407778</v>
      </c>
      <c r="D40" s="19">
        <v>169980960</v>
      </c>
      <c r="E40" s="19">
        <v>172126588</v>
      </c>
      <c r="F40" s="19">
        <v>171595658</v>
      </c>
      <c r="G40" s="19">
        <v>159283306</v>
      </c>
      <c r="H40" s="19">
        <v>146353321</v>
      </c>
      <c r="I40" s="19">
        <v>210043321</v>
      </c>
      <c r="J40" s="19">
        <v>169023984</v>
      </c>
      <c r="K40" s="19">
        <v>148879700</v>
      </c>
      <c r="L40" s="19">
        <v>144559349</v>
      </c>
      <c r="M40" s="19">
        <v>149268120</v>
      </c>
      <c r="N40" s="20">
        <v>146082420</v>
      </c>
      <c r="O40" s="21">
        <v>1978604388</v>
      </c>
      <c r="P40" s="19">
        <v>2032894097</v>
      </c>
      <c r="Q40" s="22">
        <v>2173074180</v>
      </c>
    </row>
    <row r="41" spans="1:17" ht="13.5">
      <c r="A41" s="3" t="s">
        <v>35</v>
      </c>
      <c r="B41" s="2"/>
      <c r="C41" s="19">
        <v>9745410</v>
      </c>
      <c r="D41" s="19">
        <v>13120604</v>
      </c>
      <c r="E41" s="19">
        <v>14620650</v>
      </c>
      <c r="F41" s="19">
        <v>19837257</v>
      </c>
      <c r="G41" s="19">
        <v>18648613</v>
      </c>
      <c r="H41" s="19">
        <v>10967360</v>
      </c>
      <c r="I41" s="19">
        <v>20386521</v>
      </c>
      <c r="J41" s="19">
        <v>17284765</v>
      </c>
      <c r="K41" s="19">
        <v>15465674</v>
      </c>
      <c r="L41" s="19">
        <v>15465674</v>
      </c>
      <c r="M41" s="19">
        <v>11530055</v>
      </c>
      <c r="N41" s="20">
        <v>11530055</v>
      </c>
      <c r="O41" s="21">
        <v>178602653</v>
      </c>
      <c r="P41" s="19">
        <v>189832755</v>
      </c>
      <c r="Q41" s="22">
        <v>200255811</v>
      </c>
    </row>
    <row r="42" spans="1:17" ht="13.5">
      <c r="A42" s="1" t="s">
        <v>36</v>
      </c>
      <c r="B42" s="4"/>
      <c r="C42" s="16">
        <f aca="true" t="shared" si="8" ref="C42:Q42">SUM(C43:C46)</f>
        <v>1734497891</v>
      </c>
      <c r="D42" s="16">
        <f t="shared" si="8"/>
        <v>2000473769</v>
      </c>
      <c r="E42" s="16">
        <f>SUM(E43:E46)</f>
        <v>1867150512</v>
      </c>
      <c r="F42" s="16">
        <f>SUM(F43:F46)</f>
        <v>1400070652</v>
      </c>
      <c r="G42" s="16">
        <f>SUM(G43:G46)</f>
        <v>1406259899</v>
      </c>
      <c r="H42" s="16">
        <f>SUM(H43:H46)</f>
        <v>1427414072</v>
      </c>
      <c r="I42" s="16">
        <f t="shared" si="8"/>
        <v>1474435980</v>
      </c>
      <c r="J42" s="16">
        <f t="shared" si="8"/>
        <v>1344932529</v>
      </c>
      <c r="K42" s="16">
        <f t="shared" si="8"/>
        <v>1290783807</v>
      </c>
      <c r="L42" s="16">
        <f>SUM(L43:L46)</f>
        <v>1308008524</v>
      </c>
      <c r="M42" s="16">
        <f>SUM(M43:M46)</f>
        <v>1272635479</v>
      </c>
      <c r="N42" s="27">
        <f t="shared" si="8"/>
        <v>1409804522</v>
      </c>
      <c r="O42" s="28">
        <f t="shared" si="8"/>
        <v>17936468011</v>
      </c>
      <c r="P42" s="16">
        <f t="shared" si="8"/>
        <v>19280013804</v>
      </c>
      <c r="Q42" s="29">
        <f t="shared" si="8"/>
        <v>20307536603</v>
      </c>
    </row>
    <row r="43" spans="1:17" ht="13.5">
      <c r="A43" s="3" t="s">
        <v>37</v>
      </c>
      <c r="B43" s="2"/>
      <c r="C43" s="19">
        <v>1206962501</v>
      </c>
      <c r="D43" s="19">
        <v>1475219835</v>
      </c>
      <c r="E43" s="19">
        <v>1331467595</v>
      </c>
      <c r="F43" s="19">
        <v>854788703</v>
      </c>
      <c r="G43" s="19">
        <v>874152781</v>
      </c>
      <c r="H43" s="19">
        <v>850650440</v>
      </c>
      <c r="I43" s="19">
        <v>861857641</v>
      </c>
      <c r="J43" s="19">
        <v>822047439</v>
      </c>
      <c r="K43" s="19">
        <v>867674443</v>
      </c>
      <c r="L43" s="19">
        <v>874012234</v>
      </c>
      <c r="M43" s="19">
        <v>884588702</v>
      </c>
      <c r="N43" s="20">
        <v>964737651</v>
      </c>
      <c r="O43" s="21">
        <v>11868159976</v>
      </c>
      <c r="P43" s="19">
        <v>12784928181</v>
      </c>
      <c r="Q43" s="22">
        <v>13463262156</v>
      </c>
    </row>
    <row r="44" spans="1:17" ht="13.5">
      <c r="A44" s="3" t="s">
        <v>38</v>
      </c>
      <c r="B44" s="2"/>
      <c r="C44" s="19">
        <v>295783014</v>
      </c>
      <c r="D44" s="19">
        <v>334751601</v>
      </c>
      <c r="E44" s="19">
        <v>359732891</v>
      </c>
      <c r="F44" s="19">
        <v>350899739</v>
      </c>
      <c r="G44" s="19">
        <v>347555005</v>
      </c>
      <c r="H44" s="19">
        <v>349778025</v>
      </c>
      <c r="I44" s="19">
        <v>366731947</v>
      </c>
      <c r="J44" s="19">
        <v>313664570</v>
      </c>
      <c r="K44" s="19">
        <v>296312495</v>
      </c>
      <c r="L44" s="19">
        <v>307201415</v>
      </c>
      <c r="M44" s="19">
        <v>261293647</v>
      </c>
      <c r="N44" s="20">
        <v>318520418</v>
      </c>
      <c r="O44" s="21">
        <v>3902224729</v>
      </c>
      <c r="P44" s="19">
        <v>4196715817</v>
      </c>
      <c r="Q44" s="22">
        <v>4439415065</v>
      </c>
    </row>
    <row r="45" spans="1:17" ht="13.5">
      <c r="A45" s="3" t="s">
        <v>39</v>
      </c>
      <c r="B45" s="2"/>
      <c r="C45" s="23">
        <v>106746173</v>
      </c>
      <c r="D45" s="23">
        <v>56803736</v>
      </c>
      <c r="E45" s="23">
        <v>52539635</v>
      </c>
      <c r="F45" s="23">
        <v>57592118</v>
      </c>
      <c r="G45" s="23">
        <v>52513821</v>
      </c>
      <c r="H45" s="23">
        <v>103352665</v>
      </c>
      <c r="I45" s="23">
        <v>78073983</v>
      </c>
      <c r="J45" s="23">
        <v>61651986</v>
      </c>
      <c r="K45" s="23">
        <v>61547725</v>
      </c>
      <c r="L45" s="23">
        <v>61545725</v>
      </c>
      <c r="M45" s="23">
        <v>61503978</v>
      </c>
      <c r="N45" s="24">
        <v>61297078</v>
      </c>
      <c r="O45" s="25">
        <v>815168531</v>
      </c>
      <c r="P45" s="23">
        <v>865693593</v>
      </c>
      <c r="Q45" s="26">
        <v>909847211</v>
      </c>
    </row>
    <row r="46" spans="1:17" ht="13.5">
      <c r="A46" s="3" t="s">
        <v>40</v>
      </c>
      <c r="B46" s="2"/>
      <c r="C46" s="19">
        <v>125006203</v>
      </c>
      <c r="D46" s="19">
        <v>133698597</v>
      </c>
      <c r="E46" s="19">
        <v>123410391</v>
      </c>
      <c r="F46" s="19">
        <v>136790092</v>
      </c>
      <c r="G46" s="19">
        <v>132038292</v>
      </c>
      <c r="H46" s="19">
        <v>123632942</v>
      </c>
      <c r="I46" s="19">
        <v>167772409</v>
      </c>
      <c r="J46" s="19">
        <v>147568534</v>
      </c>
      <c r="K46" s="19">
        <v>65249144</v>
      </c>
      <c r="L46" s="19">
        <v>65249150</v>
      </c>
      <c r="M46" s="19">
        <v>65249152</v>
      </c>
      <c r="N46" s="20">
        <v>65249375</v>
      </c>
      <c r="O46" s="21">
        <v>1350914775</v>
      </c>
      <c r="P46" s="19">
        <v>1432676213</v>
      </c>
      <c r="Q46" s="22">
        <v>1495012171</v>
      </c>
    </row>
    <row r="47" spans="1:17" ht="13.5">
      <c r="A47" s="1" t="s">
        <v>41</v>
      </c>
      <c r="B47" s="4"/>
      <c r="C47" s="16">
        <v>8085900</v>
      </c>
      <c r="D47" s="16">
        <v>10319411</v>
      </c>
      <c r="E47" s="16">
        <v>21313833</v>
      </c>
      <c r="F47" s="16">
        <v>10078448</v>
      </c>
      <c r="G47" s="16">
        <v>11385455</v>
      </c>
      <c r="H47" s="16">
        <v>12912605</v>
      </c>
      <c r="I47" s="16">
        <v>20115478</v>
      </c>
      <c r="J47" s="16">
        <v>15278395</v>
      </c>
      <c r="K47" s="16">
        <v>16032475</v>
      </c>
      <c r="L47" s="16">
        <v>15271502</v>
      </c>
      <c r="M47" s="16">
        <v>21167280</v>
      </c>
      <c r="N47" s="27">
        <v>16190155</v>
      </c>
      <c r="O47" s="28">
        <v>178150947</v>
      </c>
      <c r="P47" s="16">
        <v>188999252</v>
      </c>
      <c r="Q47" s="29">
        <v>198239879</v>
      </c>
    </row>
    <row r="48" spans="1:17" ht="13.5">
      <c r="A48" s="5" t="s">
        <v>44</v>
      </c>
      <c r="B48" s="6"/>
      <c r="C48" s="41">
        <f aca="true" t="shared" si="9" ref="C48:Q48">+C28+C32+C38+C42+C47</f>
        <v>2920593195</v>
      </c>
      <c r="D48" s="41">
        <f t="shared" si="9"/>
        <v>3325513532</v>
      </c>
      <c r="E48" s="41">
        <f>+E28+E32+E38+E42+E47</f>
        <v>3230611736</v>
      </c>
      <c r="F48" s="41">
        <f>+F28+F32+F38+F42+F47</f>
        <v>2899686416</v>
      </c>
      <c r="G48" s="41">
        <f>+G28+G32+G38+G42+G47</f>
        <v>2671514737</v>
      </c>
      <c r="H48" s="41">
        <f>+H28+H32+H38+H42+H47</f>
        <v>2846077708</v>
      </c>
      <c r="I48" s="41">
        <f t="shared" si="9"/>
        <v>3180259984</v>
      </c>
      <c r="J48" s="41">
        <f t="shared" si="9"/>
        <v>2694525731</v>
      </c>
      <c r="K48" s="41">
        <f t="shared" si="9"/>
        <v>3096852361</v>
      </c>
      <c r="L48" s="41">
        <f>+L28+L32+L38+L42+L47</f>
        <v>2640532255</v>
      </c>
      <c r="M48" s="41">
        <f>+M28+M32+M38+M42+M47</f>
        <v>2572581983</v>
      </c>
      <c r="N48" s="42">
        <f t="shared" si="9"/>
        <v>3367954602</v>
      </c>
      <c r="O48" s="43">
        <f t="shared" si="9"/>
        <v>35446704093</v>
      </c>
      <c r="P48" s="41">
        <f t="shared" si="9"/>
        <v>37722639697</v>
      </c>
      <c r="Q48" s="44">
        <f t="shared" si="9"/>
        <v>39761357304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1152006709</v>
      </c>
      <c r="D49" s="45">
        <f t="shared" si="10"/>
        <v>479534986</v>
      </c>
      <c r="E49" s="45">
        <f t="shared" si="10"/>
        <v>-197752580</v>
      </c>
      <c r="F49" s="45">
        <f t="shared" si="10"/>
        <v>342804601</v>
      </c>
      <c r="G49" s="45">
        <f t="shared" si="10"/>
        <v>596132351</v>
      </c>
      <c r="H49" s="45">
        <f t="shared" si="10"/>
        <v>1435972574</v>
      </c>
      <c r="I49" s="45">
        <f t="shared" si="10"/>
        <v>284883897</v>
      </c>
      <c r="J49" s="45">
        <f t="shared" si="10"/>
        <v>600048367</v>
      </c>
      <c r="K49" s="45">
        <f t="shared" si="10"/>
        <v>1679939710</v>
      </c>
      <c r="L49" s="45">
        <f>+L25-L48</f>
        <v>463961380</v>
      </c>
      <c r="M49" s="45">
        <f>+M25-M48</f>
        <v>682068593</v>
      </c>
      <c r="N49" s="46">
        <f t="shared" si="10"/>
        <v>442335255</v>
      </c>
      <c r="O49" s="47">
        <f t="shared" si="10"/>
        <v>7961936011</v>
      </c>
      <c r="P49" s="45">
        <f t="shared" si="10"/>
        <v>8686207900</v>
      </c>
      <c r="Q49" s="48">
        <f t="shared" si="10"/>
        <v>9549535155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77054242</v>
      </c>
      <c r="D5" s="16">
        <f t="shared" si="0"/>
        <v>77054242</v>
      </c>
      <c r="E5" s="16">
        <f t="shared" si="0"/>
        <v>77054242</v>
      </c>
      <c r="F5" s="16">
        <f t="shared" si="0"/>
        <v>77054242</v>
      </c>
      <c r="G5" s="16">
        <f t="shared" si="0"/>
        <v>77054242</v>
      </c>
      <c r="H5" s="16">
        <f t="shared" si="0"/>
        <v>77054242</v>
      </c>
      <c r="I5" s="16">
        <f t="shared" si="0"/>
        <v>77054242</v>
      </c>
      <c r="J5" s="16">
        <f t="shared" si="0"/>
        <v>77054242</v>
      </c>
      <c r="K5" s="16">
        <f t="shared" si="0"/>
        <v>77054242</v>
      </c>
      <c r="L5" s="16">
        <f>SUM(L6:L8)</f>
        <v>77054242</v>
      </c>
      <c r="M5" s="16">
        <f>SUM(M6:M8)</f>
        <v>77054242</v>
      </c>
      <c r="N5" s="17">
        <f t="shared" si="0"/>
        <v>77054387</v>
      </c>
      <c r="O5" s="18">
        <f t="shared" si="0"/>
        <v>924651049</v>
      </c>
      <c r="P5" s="16">
        <f t="shared" si="0"/>
        <v>975332207</v>
      </c>
      <c r="Q5" s="17">
        <f t="shared" si="0"/>
        <v>1027209644</v>
      </c>
    </row>
    <row r="6" spans="1:17" ht="13.5">
      <c r="A6" s="3" t="s">
        <v>23</v>
      </c>
      <c r="B6" s="2"/>
      <c r="C6" s="19">
        <v>84697</v>
      </c>
      <c r="D6" s="19">
        <v>84697</v>
      </c>
      <c r="E6" s="19">
        <v>84697</v>
      </c>
      <c r="F6" s="19">
        <v>84697</v>
      </c>
      <c r="G6" s="19">
        <v>84697</v>
      </c>
      <c r="H6" s="19">
        <v>84697</v>
      </c>
      <c r="I6" s="19">
        <v>84697</v>
      </c>
      <c r="J6" s="19">
        <v>84697</v>
      </c>
      <c r="K6" s="19">
        <v>84697</v>
      </c>
      <c r="L6" s="19">
        <v>84697</v>
      </c>
      <c r="M6" s="19">
        <v>84697</v>
      </c>
      <c r="N6" s="20">
        <v>84697</v>
      </c>
      <c r="O6" s="21">
        <v>1016364</v>
      </c>
      <c r="P6" s="19">
        <v>1071248</v>
      </c>
      <c r="Q6" s="22">
        <v>1129095</v>
      </c>
    </row>
    <row r="7" spans="1:17" ht="13.5">
      <c r="A7" s="3" t="s">
        <v>24</v>
      </c>
      <c r="B7" s="2"/>
      <c r="C7" s="23">
        <v>76969545</v>
      </c>
      <c r="D7" s="23">
        <v>76969545</v>
      </c>
      <c r="E7" s="23">
        <v>76969545</v>
      </c>
      <c r="F7" s="23">
        <v>76969545</v>
      </c>
      <c r="G7" s="23">
        <v>76969545</v>
      </c>
      <c r="H7" s="23">
        <v>76969545</v>
      </c>
      <c r="I7" s="23">
        <v>76969545</v>
      </c>
      <c r="J7" s="23">
        <v>76969545</v>
      </c>
      <c r="K7" s="23">
        <v>76969545</v>
      </c>
      <c r="L7" s="23">
        <v>76969545</v>
      </c>
      <c r="M7" s="23">
        <v>76969545</v>
      </c>
      <c r="N7" s="24">
        <v>76969690</v>
      </c>
      <c r="O7" s="25">
        <v>923634685</v>
      </c>
      <c r="P7" s="23">
        <v>974260959</v>
      </c>
      <c r="Q7" s="26">
        <v>1026080549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18620556</v>
      </c>
      <c r="D9" s="16">
        <f t="shared" si="1"/>
        <v>18620556</v>
      </c>
      <c r="E9" s="16">
        <f t="shared" si="1"/>
        <v>18620556</v>
      </c>
      <c r="F9" s="16">
        <f t="shared" si="1"/>
        <v>18620556</v>
      </c>
      <c r="G9" s="16">
        <f t="shared" si="1"/>
        <v>18620556</v>
      </c>
      <c r="H9" s="16">
        <f t="shared" si="1"/>
        <v>18620556</v>
      </c>
      <c r="I9" s="16">
        <f t="shared" si="1"/>
        <v>18620556</v>
      </c>
      <c r="J9" s="16">
        <f t="shared" si="1"/>
        <v>18620556</v>
      </c>
      <c r="K9" s="16">
        <f t="shared" si="1"/>
        <v>18620556</v>
      </c>
      <c r="L9" s="16">
        <f>SUM(L10:L14)</f>
        <v>18620556</v>
      </c>
      <c r="M9" s="16">
        <f>SUM(M10:M14)</f>
        <v>18620556</v>
      </c>
      <c r="N9" s="27">
        <f t="shared" si="1"/>
        <v>18620748</v>
      </c>
      <c r="O9" s="28">
        <f t="shared" si="1"/>
        <v>223446864</v>
      </c>
      <c r="P9" s="16">
        <f t="shared" si="1"/>
        <v>235796772</v>
      </c>
      <c r="Q9" s="29">
        <f t="shared" si="1"/>
        <v>247919168</v>
      </c>
    </row>
    <row r="10" spans="1:17" ht="13.5">
      <c r="A10" s="3" t="s">
        <v>27</v>
      </c>
      <c r="B10" s="2"/>
      <c r="C10" s="19">
        <v>12102766</v>
      </c>
      <c r="D10" s="19">
        <v>12102766</v>
      </c>
      <c r="E10" s="19">
        <v>12102766</v>
      </c>
      <c r="F10" s="19">
        <v>12102766</v>
      </c>
      <c r="G10" s="19">
        <v>12102766</v>
      </c>
      <c r="H10" s="19">
        <v>12102766</v>
      </c>
      <c r="I10" s="19">
        <v>12102766</v>
      </c>
      <c r="J10" s="19">
        <v>12102766</v>
      </c>
      <c r="K10" s="19">
        <v>12102766</v>
      </c>
      <c r="L10" s="19">
        <v>12102766</v>
      </c>
      <c r="M10" s="19">
        <v>12102766</v>
      </c>
      <c r="N10" s="20">
        <v>12102869</v>
      </c>
      <c r="O10" s="21">
        <v>145233295</v>
      </c>
      <c r="P10" s="19">
        <v>152536726</v>
      </c>
      <c r="Q10" s="22">
        <v>160207583</v>
      </c>
    </row>
    <row r="11" spans="1:17" ht="13.5">
      <c r="A11" s="3" t="s">
        <v>28</v>
      </c>
      <c r="B11" s="2"/>
      <c r="C11" s="19">
        <v>53748</v>
      </c>
      <c r="D11" s="19">
        <v>53748</v>
      </c>
      <c r="E11" s="19">
        <v>53748</v>
      </c>
      <c r="F11" s="19">
        <v>53748</v>
      </c>
      <c r="G11" s="19">
        <v>53748</v>
      </c>
      <c r="H11" s="19">
        <v>53748</v>
      </c>
      <c r="I11" s="19">
        <v>53748</v>
      </c>
      <c r="J11" s="19">
        <v>53748</v>
      </c>
      <c r="K11" s="19">
        <v>53748</v>
      </c>
      <c r="L11" s="19">
        <v>53748</v>
      </c>
      <c r="M11" s="19">
        <v>53748</v>
      </c>
      <c r="N11" s="20">
        <v>53761</v>
      </c>
      <c r="O11" s="21">
        <v>644989</v>
      </c>
      <c r="P11" s="19">
        <v>679818</v>
      </c>
      <c r="Q11" s="22">
        <v>716528</v>
      </c>
    </row>
    <row r="12" spans="1:17" ht="13.5">
      <c r="A12" s="3" t="s">
        <v>29</v>
      </c>
      <c r="B12" s="2"/>
      <c r="C12" s="19">
        <v>86758</v>
      </c>
      <c r="D12" s="19">
        <v>86758</v>
      </c>
      <c r="E12" s="19">
        <v>86758</v>
      </c>
      <c r="F12" s="19">
        <v>86758</v>
      </c>
      <c r="G12" s="19">
        <v>86758</v>
      </c>
      <c r="H12" s="19">
        <v>86758</v>
      </c>
      <c r="I12" s="19">
        <v>86758</v>
      </c>
      <c r="J12" s="19">
        <v>86758</v>
      </c>
      <c r="K12" s="19">
        <v>86758</v>
      </c>
      <c r="L12" s="19">
        <v>86758</v>
      </c>
      <c r="M12" s="19">
        <v>86758</v>
      </c>
      <c r="N12" s="20">
        <v>86781</v>
      </c>
      <c r="O12" s="21">
        <v>1041119</v>
      </c>
      <c r="P12" s="19">
        <v>1097340</v>
      </c>
      <c r="Q12" s="22">
        <v>1156596</v>
      </c>
    </row>
    <row r="13" spans="1:17" ht="13.5">
      <c r="A13" s="3" t="s">
        <v>30</v>
      </c>
      <c r="B13" s="2"/>
      <c r="C13" s="19">
        <v>1004806</v>
      </c>
      <c r="D13" s="19">
        <v>1004806</v>
      </c>
      <c r="E13" s="19">
        <v>1004806</v>
      </c>
      <c r="F13" s="19">
        <v>1004806</v>
      </c>
      <c r="G13" s="19">
        <v>1004806</v>
      </c>
      <c r="H13" s="19">
        <v>1004806</v>
      </c>
      <c r="I13" s="19">
        <v>1004806</v>
      </c>
      <c r="J13" s="19">
        <v>1004806</v>
      </c>
      <c r="K13" s="19">
        <v>1004806</v>
      </c>
      <c r="L13" s="19">
        <v>1004806</v>
      </c>
      <c r="M13" s="19">
        <v>1004806</v>
      </c>
      <c r="N13" s="20">
        <v>1004846</v>
      </c>
      <c r="O13" s="21">
        <v>12057712</v>
      </c>
      <c r="P13" s="19">
        <v>12708828</v>
      </c>
      <c r="Q13" s="22">
        <v>13395105</v>
      </c>
    </row>
    <row r="14" spans="1:17" ht="13.5">
      <c r="A14" s="3" t="s">
        <v>31</v>
      </c>
      <c r="B14" s="2"/>
      <c r="C14" s="23">
        <v>5372478</v>
      </c>
      <c r="D14" s="23">
        <v>5372478</v>
      </c>
      <c r="E14" s="23">
        <v>5372478</v>
      </c>
      <c r="F14" s="23">
        <v>5372478</v>
      </c>
      <c r="G14" s="23">
        <v>5372478</v>
      </c>
      <c r="H14" s="23">
        <v>5372478</v>
      </c>
      <c r="I14" s="23">
        <v>5372478</v>
      </c>
      <c r="J14" s="23">
        <v>5372478</v>
      </c>
      <c r="K14" s="23">
        <v>5372478</v>
      </c>
      <c r="L14" s="23">
        <v>5372478</v>
      </c>
      <c r="M14" s="23">
        <v>5372478</v>
      </c>
      <c r="N14" s="24">
        <v>5372491</v>
      </c>
      <c r="O14" s="25">
        <v>64469749</v>
      </c>
      <c r="P14" s="23">
        <v>68774060</v>
      </c>
      <c r="Q14" s="26">
        <v>72443356</v>
      </c>
    </row>
    <row r="15" spans="1:17" ht="13.5">
      <c r="A15" s="1" t="s">
        <v>32</v>
      </c>
      <c r="B15" s="4"/>
      <c r="C15" s="16">
        <f aca="true" t="shared" si="2" ref="C15:Q15">SUM(C16:C18)</f>
        <v>84757081</v>
      </c>
      <c r="D15" s="16">
        <f t="shared" si="2"/>
        <v>84757081</v>
      </c>
      <c r="E15" s="16">
        <f t="shared" si="2"/>
        <v>84757081</v>
      </c>
      <c r="F15" s="16">
        <f t="shared" si="2"/>
        <v>84757081</v>
      </c>
      <c r="G15" s="16">
        <f t="shared" si="2"/>
        <v>84757081</v>
      </c>
      <c r="H15" s="16">
        <f t="shared" si="2"/>
        <v>84757081</v>
      </c>
      <c r="I15" s="16">
        <f t="shared" si="2"/>
        <v>84757081</v>
      </c>
      <c r="J15" s="16">
        <f t="shared" si="2"/>
        <v>84757081</v>
      </c>
      <c r="K15" s="16">
        <f t="shared" si="2"/>
        <v>84757081</v>
      </c>
      <c r="L15" s="16">
        <f>SUM(L16:L18)</f>
        <v>84757081</v>
      </c>
      <c r="M15" s="16">
        <f>SUM(M16:M18)</f>
        <v>84757081</v>
      </c>
      <c r="N15" s="27">
        <f t="shared" si="2"/>
        <v>84757173</v>
      </c>
      <c r="O15" s="28">
        <f t="shared" si="2"/>
        <v>1017085064</v>
      </c>
      <c r="P15" s="16">
        <f t="shared" si="2"/>
        <v>1082727501</v>
      </c>
      <c r="Q15" s="29">
        <f t="shared" si="2"/>
        <v>1171671791</v>
      </c>
    </row>
    <row r="16" spans="1:17" ht="13.5">
      <c r="A16" s="3" t="s">
        <v>33</v>
      </c>
      <c r="B16" s="2"/>
      <c r="C16" s="19">
        <v>84757049</v>
      </c>
      <c r="D16" s="19">
        <v>84757049</v>
      </c>
      <c r="E16" s="19">
        <v>84757049</v>
      </c>
      <c r="F16" s="19">
        <v>84757049</v>
      </c>
      <c r="G16" s="19">
        <v>84757049</v>
      </c>
      <c r="H16" s="19">
        <v>84757049</v>
      </c>
      <c r="I16" s="19">
        <v>84757049</v>
      </c>
      <c r="J16" s="19">
        <v>84757049</v>
      </c>
      <c r="K16" s="19">
        <v>84757049</v>
      </c>
      <c r="L16" s="19">
        <v>84757049</v>
      </c>
      <c r="M16" s="19">
        <v>84757049</v>
      </c>
      <c r="N16" s="20">
        <v>84757135</v>
      </c>
      <c r="O16" s="21">
        <v>1017084674</v>
      </c>
      <c r="P16" s="19">
        <v>1082727090</v>
      </c>
      <c r="Q16" s="22">
        <v>1171671358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32</v>
      </c>
      <c r="D18" s="19">
        <v>32</v>
      </c>
      <c r="E18" s="19">
        <v>32</v>
      </c>
      <c r="F18" s="19">
        <v>32</v>
      </c>
      <c r="G18" s="19">
        <v>32</v>
      </c>
      <c r="H18" s="19">
        <v>32</v>
      </c>
      <c r="I18" s="19">
        <v>32</v>
      </c>
      <c r="J18" s="19">
        <v>32</v>
      </c>
      <c r="K18" s="19">
        <v>32</v>
      </c>
      <c r="L18" s="19">
        <v>32</v>
      </c>
      <c r="M18" s="19">
        <v>32</v>
      </c>
      <c r="N18" s="20">
        <v>38</v>
      </c>
      <c r="O18" s="21">
        <v>390</v>
      </c>
      <c r="P18" s="19">
        <v>411</v>
      </c>
      <c r="Q18" s="22">
        <v>433</v>
      </c>
    </row>
    <row r="19" spans="1:17" ht="13.5">
      <c r="A19" s="1" t="s">
        <v>36</v>
      </c>
      <c r="B19" s="4"/>
      <c r="C19" s="16">
        <f aca="true" t="shared" si="3" ref="C19:Q19">SUM(C20:C23)</f>
        <v>318734270</v>
      </c>
      <c r="D19" s="16">
        <f t="shared" si="3"/>
        <v>318734270</v>
      </c>
      <c r="E19" s="16">
        <f t="shared" si="3"/>
        <v>318734270</v>
      </c>
      <c r="F19" s="16">
        <f t="shared" si="3"/>
        <v>318734270</v>
      </c>
      <c r="G19" s="16">
        <f t="shared" si="3"/>
        <v>318734270</v>
      </c>
      <c r="H19" s="16">
        <f t="shared" si="3"/>
        <v>318734270</v>
      </c>
      <c r="I19" s="16">
        <f t="shared" si="3"/>
        <v>318734270</v>
      </c>
      <c r="J19" s="16">
        <f t="shared" si="3"/>
        <v>318734270</v>
      </c>
      <c r="K19" s="16">
        <f t="shared" si="3"/>
        <v>318734270</v>
      </c>
      <c r="L19" s="16">
        <f>SUM(L20:L23)</f>
        <v>318734270</v>
      </c>
      <c r="M19" s="16">
        <f>SUM(M20:M23)</f>
        <v>318734270</v>
      </c>
      <c r="N19" s="27">
        <f t="shared" si="3"/>
        <v>318734537</v>
      </c>
      <c r="O19" s="28">
        <f t="shared" si="3"/>
        <v>3824811507</v>
      </c>
      <c r="P19" s="16">
        <f t="shared" si="3"/>
        <v>4146558450</v>
      </c>
      <c r="Q19" s="29">
        <f t="shared" si="3"/>
        <v>4494984096</v>
      </c>
    </row>
    <row r="20" spans="1:17" ht="13.5">
      <c r="A20" s="3" t="s">
        <v>37</v>
      </c>
      <c r="B20" s="2"/>
      <c r="C20" s="19">
        <v>181433758</v>
      </c>
      <c r="D20" s="19">
        <v>181433758</v>
      </c>
      <c r="E20" s="19">
        <v>181433758</v>
      </c>
      <c r="F20" s="19">
        <v>181433758</v>
      </c>
      <c r="G20" s="19">
        <v>181433758</v>
      </c>
      <c r="H20" s="19">
        <v>181433758</v>
      </c>
      <c r="I20" s="19">
        <v>181433758</v>
      </c>
      <c r="J20" s="19">
        <v>181433758</v>
      </c>
      <c r="K20" s="19">
        <v>181433758</v>
      </c>
      <c r="L20" s="19">
        <v>181433758</v>
      </c>
      <c r="M20" s="19">
        <v>181433758</v>
      </c>
      <c r="N20" s="20">
        <v>181433898</v>
      </c>
      <c r="O20" s="21">
        <v>2177205236</v>
      </c>
      <c r="P20" s="19">
        <v>2382589186</v>
      </c>
      <c r="Q20" s="22">
        <v>2606204167</v>
      </c>
    </row>
    <row r="21" spans="1:17" ht="13.5">
      <c r="A21" s="3" t="s">
        <v>38</v>
      </c>
      <c r="B21" s="2"/>
      <c r="C21" s="19">
        <v>94468300</v>
      </c>
      <c r="D21" s="19">
        <v>94468300</v>
      </c>
      <c r="E21" s="19">
        <v>94468300</v>
      </c>
      <c r="F21" s="19">
        <v>94468300</v>
      </c>
      <c r="G21" s="19">
        <v>94468300</v>
      </c>
      <c r="H21" s="19">
        <v>94468300</v>
      </c>
      <c r="I21" s="19">
        <v>94468300</v>
      </c>
      <c r="J21" s="19">
        <v>94468300</v>
      </c>
      <c r="K21" s="19">
        <v>94468300</v>
      </c>
      <c r="L21" s="19">
        <v>94468300</v>
      </c>
      <c r="M21" s="19">
        <v>94468300</v>
      </c>
      <c r="N21" s="20">
        <v>94468355</v>
      </c>
      <c r="O21" s="21">
        <v>1133619655</v>
      </c>
      <c r="P21" s="19">
        <v>1222227371</v>
      </c>
      <c r="Q21" s="22">
        <v>1317783975</v>
      </c>
    </row>
    <row r="22" spans="1:17" ht="13.5">
      <c r="A22" s="3" t="s">
        <v>39</v>
      </c>
      <c r="B22" s="2"/>
      <c r="C22" s="23">
        <v>28421429</v>
      </c>
      <c r="D22" s="23">
        <v>28421429</v>
      </c>
      <c r="E22" s="23">
        <v>28421429</v>
      </c>
      <c r="F22" s="23">
        <v>28421429</v>
      </c>
      <c r="G22" s="23">
        <v>28421429</v>
      </c>
      <c r="H22" s="23">
        <v>28421429</v>
      </c>
      <c r="I22" s="23">
        <v>28421429</v>
      </c>
      <c r="J22" s="23">
        <v>28421429</v>
      </c>
      <c r="K22" s="23">
        <v>28421429</v>
      </c>
      <c r="L22" s="23">
        <v>28421429</v>
      </c>
      <c r="M22" s="23">
        <v>28421429</v>
      </c>
      <c r="N22" s="24">
        <v>28421472</v>
      </c>
      <c r="O22" s="25">
        <v>341057191</v>
      </c>
      <c r="P22" s="23">
        <v>359474280</v>
      </c>
      <c r="Q22" s="26">
        <v>378885891</v>
      </c>
    </row>
    <row r="23" spans="1:17" ht="13.5">
      <c r="A23" s="3" t="s">
        <v>40</v>
      </c>
      <c r="B23" s="2"/>
      <c r="C23" s="19">
        <v>14410783</v>
      </c>
      <c r="D23" s="19">
        <v>14410783</v>
      </c>
      <c r="E23" s="19">
        <v>14410783</v>
      </c>
      <c r="F23" s="19">
        <v>14410783</v>
      </c>
      <c r="G23" s="19">
        <v>14410783</v>
      </c>
      <c r="H23" s="19">
        <v>14410783</v>
      </c>
      <c r="I23" s="19">
        <v>14410783</v>
      </c>
      <c r="J23" s="19">
        <v>14410783</v>
      </c>
      <c r="K23" s="19">
        <v>14410783</v>
      </c>
      <c r="L23" s="19">
        <v>14410783</v>
      </c>
      <c r="M23" s="19">
        <v>14410783</v>
      </c>
      <c r="N23" s="20">
        <v>14410812</v>
      </c>
      <c r="O23" s="21">
        <v>172929425</v>
      </c>
      <c r="P23" s="19">
        <v>182267613</v>
      </c>
      <c r="Q23" s="22">
        <v>192110063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499166149</v>
      </c>
      <c r="D25" s="41">
        <f t="shared" si="4"/>
        <v>499166149</v>
      </c>
      <c r="E25" s="41">
        <f t="shared" si="4"/>
        <v>499166149</v>
      </c>
      <c r="F25" s="41">
        <f t="shared" si="4"/>
        <v>499166149</v>
      </c>
      <c r="G25" s="41">
        <f t="shared" si="4"/>
        <v>499166149</v>
      </c>
      <c r="H25" s="41">
        <f t="shared" si="4"/>
        <v>499166149</v>
      </c>
      <c r="I25" s="41">
        <f t="shared" si="4"/>
        <v>499166149</v>
      </c>
      <c r="J25" s="41">
        <f t="shared" si="4"/>
        <v>499166149</v>
      </c>
      <c r="K25" s="41">
        <f t="shared" si="4"/>
        <v>499166149</v>
      </c>
      <c r="L25" s="41">
        <f>+L5+L9+L15+L19+L24</f>
        <v>499166149</v>
      </c>
      <c r="M25" s="41">
        <f>+M5+M9+M15+M19+M24</f>
        <v>499166149</v>
      </c>
      <c r="N25" s="42">
        <f t="shared" si="4"/>
        <v>499166845</v>
      </c>
      <c r="O25" s="43">
        <f t="shared" si="4"/>
        <v>5989994484</v>
      </c>
      <c r="P25" s="41">
        <f t="shared" si="4"/>
        <v>6440414930</v>
      </c>
      <c r="Q25" s="44">
        <f t="shared" si="4"/>
        <v>6941784699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73925427</v>
      </c>
      <c r="D28" s="16">
        <f t="shared" si="5"/>
        <v>73925427</v>
      </c>
      <c r="E28" s="16">
        <f>SUM(E29:E31)</f>
        <v>73925427</v>
      </c>
      <c r="F28" s="16">
        <f>SUM(F29:F31)</f>
        <v>73925427</v>
      </c>
      <c r="G28" s="16">
        <f>SUM(G29:G31)</f>
        <v>73925427</v>
      </c>
      <c r="H28" s="16">
        <f>SUM(H29:H31)</f>
        <v>73925427</v>
      </c>
      <c r="I28" s="16">
        <f t="shared" si="5"/>
        <v>73925427</v>
      </c>
      <c r="J28" s="16">
        <f t="shared" si="5"/>
        <v>73925427</v>
      </c>
      <c r="K28" s="16">
        <f t="shared" si="5"/>
        <v>73925427</v>
      </c>
      <c r="L28" s="16">
        <f>SUM(L29:L31)</f>
        <v>73925427</v>
      </c>
      <c r="M28" s="16">
        <f>SUM(M29:M31)</f>
        <v>73925427</v>
      </c>
      <c r="N28" s="17">
        <f t="shared" si="5"/>
        <v>73921605</v>
      </c>
      <c r="O28" s="18">
        <f t="shared" si="5"/>
        <v>887101302</v>
      </c>
      <c r="P28" s="16">
        <f t="shared" si="5"/>
        <v>931651187</v>
      </c>
      <c r="Q28" s="17">
        <f t="shared" si="5"/>
        <v>989709362</v>
      </c>
    </row>
    <row r="29" spans="1:17" ht="13.5">
      <c r="A29" s="3" t="s">
        <v>23</v>
      </c>
      <c r="B29" s="2"/>
      <c r="C29" s="19">
        <v>13864045</v>
      </c>
      <c r="D29" s="19">
        <v>13864045</v>
      </c>
      <c r="E29" s="19">
        <v>13864045</v>
      </c>
      <c r="F29" s="19">
        <v>13864045</v>
      </c>
      <c r="G29" s="19">
        <v>13864045</v>
      </c>
      <c r="H29" s="19">
        <v>13864045</v>
      </c>
      <c r="I29" s="19">
        <v>13864045</v>
      </c>
      <c r="J29" s="19">
        <v>13864045</v>
      </c>
      <c r="K29" s="19">
        <v>13864045</v>
      </c>
      <c r="L29" s="19">
        <v>13864045</v>
      </c>
      <c r="M29" s="19">
        <v>13864045</v>
      </c>
      <c r="N29" s="20">
        <v>13862824</v>
      </c>
      <c r="O29" s="21">
        <v>166367319</v>
      </c>
      <c r="P29" s="19">
        <v>173103390</v>
      </c>
      <c r="Q29" s="22">
        <v>181809242</v>
      </c>
    </row>
    <row r="30" spans="1:17" ht="13.5">
      <c r="A30" s="3" t="s">
        <v>24</v>
      </c>
      <c r="B30" s="2"/>
      <c r="C30" s="23">
        <v>58875519</v>
      </c>
      <c r="D30" s="23">
        <v>58875519</v>
      </c>
      <c r="E30" s="23">
        <v>58875519</v>
      </c>
      <c r="F30" s="23">
        <v>58875519</v>
      </c>
      <c r="G30" s="23">
        <v>58875519</v>
      </c>
      <c r="H30" s="23">
        <v>58875519</v>
      </c>
      <c r="I30" s="23">
        <v>58875519</v>
      </c>
      <c r="J30" s="23">
        <v>58875519</v>
      </c>
      <c r="K30" s="23">
        <v>58875519</v>
      </c>
      <c r="L30" s="23">
        <v>58875519</v>
      </c>
      <c r="M30" s="23">
        <v>58875519</v>
      </c>
      <c r="N30" s="24">
        <v>58872980</v>
      </c>
      <c r="O30" s="25">
        <v>706503689</v>
      </c>
      <c r="P30" s="23">
        <v>743444794</v>
      </c>
      <c r="Q30" s="26">
        <v>791983824</v>
      </c>
    </row>
    <row r="31" spans="1:17" ht="13.5">
      <c r="A31" s="3" t="s">
        <v>25</v>
      </c>
      <c r="B31" s="2"/>
      <c r="C31" s="19">
        <v>1185863</v>
      </c>
      <c r="D31" s="19">
        <v>1185863</v>
      </c>
      <c r="E31" s="19">
        <v>1185863</v>
      </c>
      <c r="F31" s="19">
        <v>1185863</v>
      </c>
      <c r="G31" s="19">
        <v>1185863</v>
      </c>
      <c r="H31" s="19">
        <v>1185863</v>
      </c>
      <c r="I31" s="19">
        <v>1185863</v>
      </c>
      <c r="J31" s="19">
        <v>1185863</v>
      </c>
      <c r="K31" s="19">
        <v>1185863</v>
      </c>
      <c r="L31" s="19">
        <v>1185863</v>
      </c>
      <c r="M31" s="19">
        <v>1185863</v>
      </c>
      <c r="N31" s="20">
        <v>1185801</v>
      </c>
      <c r="O31" s="21">
        <v>14230294</v>
      </c>
      <c r="P31" s="19">
        <v>15103003</v>
      </c>
      <c r="Q31" s="22">
        <v>15916296</v>
      </c>
    </row>
    <row r="32" spans="1:17" ht="13.5">
      <c r="A32" s="1" t="s">
        <v>26</v>
      </c>
      <c r="B32" s="2"/>
      <c r="C32" s="16">
        <f aca="true" t="shared" si="6" ref="C32:Q32">SUM(C33:C37)</f>
        <v>40109207</v>
      </c>
      <c r="D32" s="16">
        <f t="shared" si="6"/>
        <v>40109207</v>
      </c>
      <c r="E32" s="16">
        <f>SUM(E33:E37)</f>
        <v>40109207</v>
      </c>
      <c r="F32" s="16">
        <f>SUM(F33:F37)</f>
        <v>40109207</v>
      </c>
      <c r="G32" s="16">
        <f>SUM(G33:G37)</f>
        <v>40109207</v>
      </c>
      <c r="H32" s="16">
        <f>SUM(H33:H37)</f>
        <v>40109207</v>
      </c>
      <c r="I32" s="16">
        <f t="shared" si="6"/>
        <v>40109207</v>
      </c>
      <c r="J32" s="16">
        <f t="shared" si="6"/>
        <v>40109207</v>
      </c>
      <c r="K32" s="16">
        <f t="shared" si="6"/>
        <v>40109207</v>
      </c>
      <c r="L32" s="16">
        <f>SUM(L33:L37)</f>
        <v>40109207</v>
      </c>
      <c r="M32" s="16">
        <f>SUM(M33:M37)</f>
        <v>40109207</v>
      </c>
      <c r="N32" s="27">
        <f t="shared" si="6"/>
        <v>40106189</v>
      </c>
      <c r="O32" s="28">
        <f t="shared" si="6"/>
        <v>481307466</v>
      </c>
      <c r="P32" s="16">
        <f t="shared" si="6"/>
        <v>637127839</v>
      </c>
      <c r="Q32" s="29">
        <f t="shared" si="6"/>
        <v>745830272</v>
      </c>
    </row>
    <row r="33" spans="1:17" ht="13.5">
      <c r="A33" s="3" t="s">
        <v>27</v>
      </c>
      <c r="B33" s="2"/>
      <c r="C33" s="19">
        <v>17278963</v>
      </c>
      <c r="D33" s="19">
        <v>17278963</v>
      </c>
      <c r="E33" s="19">
        <v>17278963</v>
      </c>
      <c r="F33" s="19">
        <v>17278963</v>
      </c>
      <c r="G33" s="19">
        <v>17278963</v>
      </c>
      <c r="H33" s="19">
        <v>17278963</v>
      </c>
      <c r="I33" s="19">
        <v>17278963</v>
      </c>
      <c r="J33" s="19">
        <v>17278963</v>
      </c>
      <c r="K33" s="19">
        <v>17278963</v>
      </c>
      <c r="L33" s="19">
        <v>17278963</v>
      </c>
      <c r="M33" s="19">
        <v>17278963</v>
      </c>
      <c r="N33" s="20">
        <v>17277974</v>
      </c>
      <c r="O33" s="21">
        <v>207346567</v>
      </c>
      <c r="P33" s="19">
        <v>346635873</v>
      </c>
      <c r="Q33" s="22">
        <v>441120779</v>
      </c>
    </row>
    <row r="34" spans="1:17" ht="13.5">
      <c r="A34" s="3" t="s">
        <v>28</v>
      </c>
      <c r="B34" s="2"/>
      <c r="C34" s="19">
        <v>2581601</v>
      </c>
      <c r="D34" s="19">
        <v>2581601</v>
      </c>
      <c r="E34" s="19">
        <v>2581601</v>
      </c>
      <c r="F34" s="19">
        <v>2581601</v>
      </c>
      <c r="G34" s="19">
        <v>2581601</v>
      </c>
      <c r="H34" s="19">
        <v>2581601</v>
      </c>
      <c r="I34" s="19">
        <v>2581601</v>
      </c>
      <c r="J34" s="19">
        <v>2581601</v>
      </c>
      <c r="K34" s="19">
        <v>2581601</v>
      </c>
      <c r="L34" s="19">
        <v>2581601</v>
      </c>
      <c r="M34" s="19">
        <v>2581601</v>
      </c>
      <c r="N34" s="20">
        <v>2581416</v>
      </c>
      <c r="O34" s="21">
        <v>30979027</v>
      </c>
      <c r="P34" s="19">
        <v>32884887</v>
      </c>
      <c r="Q34" s="22">
        <v>34471552</v>
      </c>
    </row>
    <row r="35" spans="1:17" ht="13.5">
      <c r="A35" s="3" t="s">
        <v>29</v>
      </c>
      <c r="B35" s="2"/>
      <c r="C35" s="19">
        <v>12175320</v>
      </c>
      <c r="D35" s="19">
        <v>12175320</v>
      </c>
      <c r="E35" s="19">
        <v>12175320</v>
      </c>
      <c r="F35" s="19">
        <v>12175320</v>
      </c>
      <c r="G35" s="19">
        <v>12175320</v>
      </c>
      <c r="H35" s="19">
        <v>12175320</v>
      </c>
      <c r="I35" s="19">
        <v>12175320</v>
      </c>
      <c r="J35" s="19">
        <v>12175320</v>
      </c>
      <c r="K35" s="19">
        <v>12175320</v>
      </c>
      <c r="L35" s="19">
        <v>12175320</v>
      </c>
      <c r="M35" s="19">
        <v>12175320</v>
      </c>
      <c r="N35" s="20">
        <v>12175062</v>
      </c>
      <c r="O35" s="21">
        <v>146103582</v>
      </c>
      <c r="P35" s="19">
        <v>155478770</v>
      </c>
      <c r="Q35" s="22">
        <v>163284107</v>
      </c>
    </row>
    <row r="36" spans="1:17" ht="13.5">
      <c r="A36" s="3" t="s">
        <v>30</v>
      </c>
      <c r="B36" s="2"/>
      <c r="C36" s="19">
        <v>1346860</v>
      </c>
      <c r="D36" s="19">
        <v>1346860</v>
      </c>
      <c r="E36" s="19">
        <v>1346860</v>
      </c>
      <c r="F36" s="19">
        <v>1346860</v>
      </c>
      <c r="G36" s="19">
        <v>1346860</v>
      </c>
      <c r="H36" s="19">
        <v>1346860</v>
      </c>
      <c r="I36" s="19">
        <v>1346860</v>
      </c>
      <c r="J36" s="19">
        <v>1346860</v>
      </c>
      <c r="K36" s="19">
        <v>1346860</v>
      </c>
      <c r="L36" s="19">
        <v>1346860</v>
      </c>
      <c r="M36" s="19">
        <v>1346860</v>
      </c>
      <c r="N36" s="20">
        <v>1346799</v>
      </c>
      <c r="O36" s="21">
        <v>16162259</v>
      </c>
      <c r="P36" s="19">
        <v>16908519</v>
      </c>
      <c r="Q36" s="22">
        <v>17539899</v>
      </c>
    </row>
    <row r="37" spans="1:17" ht="13.5">
      <c r="A37" s="3" t="s">
        <v>31</v>
      </c>
      <c r="B37" s="2"/>
      <c r="C37" s="23">
        <v>6726463</v>
      </c>
      <c r="D37" s="23">
        <v>6726463</v>
      </c>
      <c r="E37" s="23">
        <v>6726463</v>
      </c>
      <c r="F37" s="23">
        <v>6726463</v>
      </c>
      <c r="G37" s="23">
        <v>6726463</v>
      </c>
      <c r="H37" s="23">
        <v>6726463</v>
      </c>
      <c r="I37" s="23">
        <v>6726463</v>
      </c>
      <c r="J37" s="23">
        <v>6726463</v>
      </c>
      <c r="K37" s="23">
        <v>6726463</v>
      </c>
      <c r="L37" s="23">
        <v>6726463</v>
      </c>
      <c r="M37" s="23">
        <v>6726463</v>
      </c>
      <c r="N37" s="24">
        <v>6724938</v>
      </c>
      <c r="O37" s="25">
        <v>80716031</v>
      </c>
      <c r="P37" s="23">
        <v>85219790</v>
      </c>
      <c r="Q37" s="26">
        <v>89413935</v>
      </c>
    </row>
    <row r="38" spans="1:17" ht="13.5">
      <c r="A38" s="1" t="s">
        <v>32</v>
      </c>
      <c r="B38" s="4"/>
      <c r="C38" s="16">
        <f aca="true" t="shared" si="7" ref="C38:Q38">SUM(C39:C41)</f>
        <v>43440359</v>
      </c>
      <c r="D38" s="16">
        <f t="shared" si="7"/>
        <v>43440359</v>
      </c>
      <c r="E38" s="16">
        <f>SUM(E39:E41)</f>
        <v>43440359</v>
      </c>
      <c r="F38" s="16">
        <f>SUM(F39:F41)</f>
        <v>43440359</v>
      </c>
      <c r="G38" s="16">
        <f>SUM(G39:G41)</f>
        <v>43440359</v>
      </c>
      <c r="H38" s="16">
        <f>SUM(H39:H41)</f>
        <v>43440359</v>
      </c>
      <c r="I38" s="16">
        <f t="shared" si="7"/>
        <v>43440359</v>
      </c>
      <c r="J38" s="16">
        <f t="shared" si="7"/>
        <v>43440359</v>
      </c>
      <c r="K38" s="16">
        <f t="shared" si="7"/>
        <v>43440359</v>
      </c>
      <c r="L38" s="16">
        <f>SUM(L39:L41)</f>
        <v>43440359</v>
      </c>
      <c r="M38" s="16">
        <f>SUM(M39:M41)</f>
        <v>43440359</v>
      </c>
      <c r="N38" s="27">
        <f t="shared" si="7"/>
        <v>43439281</v>
      </c>
      <c r="O38" s="28">
        <f t="shared" si="7"/>
        <v>521283230</v>
      </c>
      <c r="P38" s="16">
        <f t="shared" si="7"/>
        <v>521187590</v>
      </c>
      <c r="Q38" s="29">
        <f t="shared" si="7"/>
        <v>525896958</v>
      </c>
    </row>
    <row r="39" spans="1:17" ht="13.5">
      <c r="A39" s="3" t="s">
        <v>33</v>
      </c>
      <c r="B39" s="2"/>
      <c r="C39" s="19">
        <v>13609420</v>
      </c>
      <c r="D39" s="19">
        <v>13609420</v>
      </c>
      <c r="E39" s="19">
        <v>13609420</v>
      </c>
      <c r="F39" s="19">
        <v>13609420</v>
      </c>
      <c r="G39" s="19">
        <v>13609420</v>
      </c>
      <c r="H39" s="19">
        <v>13609420</v>
      </c>
      <c r="I39" s="19">
        <v>13609420</v>
      </c>
      <c r="J39" s="19">
        <v>13609420</v>
      </c>
      <c r="K39" s="19">
        <v>13609420</v>
      </c>
      <c r="L39" s="19">
        <v>13609420</v>
      </c>
      <c r="M39" s="19">
        <v>13609420</v>
      </c>
      <c r="N39" s="20">
        <v>13608614</v>
      </c>
      <c r="O39" s="21">
        <v>163312234</v>
      </c>
      <c r="P39" s="19">
        <v>160460811</v>
      </c>
      <c r="Q39" s="22">
        <v>156275051</v>
      </c>
    </row>
    <row r="40" spans="1:17" ht="13.5">
      <c r="A40" s="3" t="s">
        <v>34</v>
      </c>
      <c r="B40" s="2"/>
      <c r="C40" s="19">
        <v>26915837</v>
      </c>
      <c r="D40" s="19">
        <v>26915837</v>
      </c>
      <c r="E40" s="19">
        <v>26915837</v>
      </c>
      <c r="F40" s="19">
        <v>26915837</v>
      </c>
      <c r="G40" s="19">
        <v>26915837</v>
      </c>
      <c r="H40" s="19">
        <v>26915837</v>
      </c>
      <c r="I40" s="19">
        <v>26915837</v>
      </c>
      <c r="J40" s="19">
        <v>26915837</v>
      </c>
      <c r="K40" s="19">
        <v>26915837</v>
      </c>
      <c r="L40" s="19">
        <v>26915837</v>
      </c>
      <c r="M40" s="19">
        <v>26915837</v>
      </c>
      <c r="N40" s="20">
        <v>26915637</v>
      </c>
      <c r="O40" s="21">
        <v>322989844</v>
      </c>
      <c r="P40" s="19">
        <v>324325532</v>
      </c>
      <c r="Q40" s="22">
        <v>331771206</v>
      </c>
    </row>
    <row r="41" spans="1:17" ht="13.5">
      <c r="A41" s="3" t="s">
        <v>35</v>
      </c>
      <c r="B41" s="2"/>
      <c r="C41" s="19">
        <v>2915102</v>
      </c>
      <c r="D41" s="19">
        <v>2915102</v>
      </c>
      <c r="E41" s="19">
        <v>2915102</v>
      </c>
      <c r="F41" s="19">
        <v>2915102</v>
      </c>
      <c r="G41" s="19">
        <v>2915102</v>
      </c>
      <c r="H41" s="19">
        <v>2915102</v>
      </c>
      <c r="I41" s="19">
        <v>2915102</v>
      </c>
      <c r="J41" s="19">
        <v>2915102</v>
      </c>
      <c r="K41" s="19">
        <v>2915102</v>
      </c>
      <c r="L41" s="19">
        <v>2915102</v>
      </c>
      <c r="M41" s="19">
        <v>2915102</v>
      </c>
      <c r="N41" s="20">
        <v>2915030</v>
      </c>
      <c r="O41" s="21">
        <v>34981152</v>
      </c>
      <c r="P41" s="19">
        <v>36401247</v>
      </c>
      <c r="Q41" s="22">
        <v>37850701</v>
      </c>
    </row>
    <row r="42" spans="1:17" ht="13.5">
      <c r="A42" s="1" t="s">
        <v>36</v>
      </c>
      <c r="B42" s="4"/>
      <c r="C42" s="16">
        <f aca="true" t="shared" si="8" ref="C42:Q42">SUM(C43:C46)</f>
        <v>318955660</v>
      </c>
      <c r="D42" s="16">
        <f t="shared" si="8"/>
        <v>318955660</v>
      </c>
      <c r="E42" s="16">
        <f>SUM(E43:E46)</f>
        <v>318955660</v>
      </c>
      <c r="F42" s="16">
        <f>SUM(F43:F46)</f>
        <v>318955660</v>
      </c>
      <c r="G42" s="16">
        <f>SUM(G43:G46)</f>
        <v>318955660</v>
      </c>
      <c r="H42" s="16">
        <f>SUM(H43:H46)</f>
        <v>318955660</v>
      </c>
      <c r="I42" s="16">
        <f t="shared" si="8"/>
        <v>318955660</v>
      </c>
      <c r="J42" s="16">
        <f t="shared" si="8"/>
        <v>318955660</v>
      </c>
      <c r="K42" s="16">
        <f t="shared" si="8"/>
        <v>318955660</v>
      </c>
      <c r="L42" s="16">
        <f>SUM(L43:L46)</f>
        <v>318955660</v>
      </c>
      <c r="M42" s="16">
        <f>SUM(M43:M46)</f>
        <v>318955660</v>
      </c>
      <c r="N42" s="27">
        <f t="shared" si="8"/>
        <v>318954283</v>
      </c>
      <c r="O42" s="28">
        <f t="shared" si="8"/>
        <v>3827466543</v>
      </c>
      <c r="P42" s="16">
        <f t="shared" si="8"/>
        <v>4094047336</v>
      </c>
      <c r="Q42" s="29">
        <f t="shared" si="8"/>
        <v>4415050612</v>
      </c>
    </row>
    <row r="43" spans="1:17" ht="13.5">
      <c r="A43" s="3" t="s">
        <v>37</v>
      </c>
      <c r="B43" s="2"/>
      <c r="C43" s="19">
        <v>160557708</v>
      </c>
      <c r="D43" s="19">
        <v>160557708</v>
      </c>
      <c r="E43" s="19">
        <v>160557708</v>
      </c>
      <c r="F43" s="19">
        <v>160557708</v>
      </c>
      <c r="G43" s="19">
        <v>160557708</v>
      </c>
      <c r="H43" s="19">
        <v>160557708</v>
      </c>
      <c r="I43" s="19">
        <v>160557708</v>
      </c>
      <c r="J43" s="19">
        <v>160557708</v>
      </c>
      <c r="K43" s="19">
        <v>160557708</v>
      </c>
      <c r="L43" s="19">
        <v>160557708</v>
      </c>
      <c r="M43" s="19">
        <v>160557708</v>
      </c>
      <c r="N43" s="20">
        <v>160557291</v>
      </c>
      <c r="O43" s="21">
        <v>1926692079</v>
      </c>
      <c r="P43" s="19">
        <v>2030557185</v>
      </c>
      <c r="Q43" s="22">
        <v>2140188010</v>
      </c>
    </row>
    <row r="44" spans="1:17" ht="13.5">
      <c r="A44" s="3" t="s">
        <v>38</v>
      </c>
      <c r="B44" s="2"/>
      <c r="C44" s="19">
        <v>106837013</v>
      </c>
      <c r="D44" s="19">
        <v>106837013</v>
      </c>
      <c r="E44" s="19">
        <v>106837013</v>
      </c>
      <c r="F44" s="19">
        <v>106837013</v>
      </c>
      <c r="G44" s="19">
        <v>106837013</v>
      </c>
      <c r="H44" s="19">
        <v>106837013</v>
      </c>
      <c r="I44" s="19">
        <v>106837013</v>
      </c>
      <c r="J44" s="19">
        <v>106837013</v>
      </c>
      <c r="K44" s="19">
        <v>106837013</v>
      </c>
      <c r="L44" s="19">
        <v>106837013</v>
      </c>
      <c r="M44" s="19">
        <v>106837013</v>
      </c>
      <c r="N44" s="20">
        <v>106836806</v>
      </c>
      <c r="O44" s="21">
        <v>1282043949</v>
      </c>
      <c r="P44" s="19">
        <v>1269051919</v>
      </c>
      <c r="Q44" s="22">
        <v>1396671829</v>
      </c>
    </row>
    <row r="45" spans="1:17" ht="13.5">
      <c r="A45" s="3" t="s">
        <v>39</v>
      </c>
      <c r="B45" s="2"/>
      <c r="C45" s="23">
        <v>34289135</v>
      </c>
      <c r="D45" s="23">
        <v>34289135</v>
      </c>
      <c r="E45" s="23">
        <v>34289135</v>
      </c>
      <c r="F45" s="23">
        <v>34289135</v>
      </c>
      <c r="G45" s="23">
        <v>34289135</v>
      </c>
      <c r="H45" s="23">
        <v>34289135</v>
      </c>
      <c r="I45" s="23">
        <v>34289135</v>
      </c>
      <c r="J45" s="23">
        <v>34289135</v>
      </c>
      <c r="K45" s="23">
        <v>34289135</v>
      </c>
      <c r="L45" s="23">
        <v>34289135</v>
      </c>
      <c r="M45" s="23">
        <v>34289135</v>
      </c>
      <c r="N45" s="24">
        <v>34288614</v>
      </c>
      <c r="O45" s="25">
        <v>411469099</v>
      </c>
      <c r="P45" s="23">
        <v>397247151</v>
      </c>
      <c r="Q45" s="26">
        <v>432583856</v>
      </c>
    </row>
    <row r="46" spans="1:17" ht="13.5">
      <c r="A46" s="3" t="s">
        <v>40</v>
      </c>
      <c r="B46" s="2"/>
      <c r="C46" s="19">
        <v>17271804</v>
      </c>
      <c r="D46" s="19">
        <v>17271804</v>
      </c>
      <c r="E46" s="19">
        <v>17271804</v>
      </c>
      <c r="F46" s="19">
        <v>17271804</v>
      </c>
      <c r="G46" s="19">
        <v>17271804</v>
      </c>
      <c r="H46" s="19">
        <v>17271804</v>
      </c>
      <c r="I46" s="19">
        <v>17271804</v>
      </c>
      <c r="J46" s="19">
        <v>17271804</v>
      </c>
      <c r="K46" s="19">
        <v>17271804</v>
      </c>
      <c r="L46" s="19">
        <v>17271804</v>
      </c>
      <c r="M46" s="19">
        <v>17271804</v>
      </c>
      <c r="N46" s="20">
        <v>17271572</v>
      </c>
      <c r="O46" s="21">
        <v>207261416</v>
      </c>
      <c r="P46" s="19">
        <v>397191081</v>
      </c>
      <c r="Q46" s="22">
        <v>445606917</v>
      </c>
    </row>
    <row r="47" spans="1:17" ht="13.5">
      <c r="A47" s="1" t="s">
        <v>41</v>
      </c>
      <c r="B47" s="4"/>
      <c r="C47" s="16">
        <v>62612</v>
      </c>
      <c r="D47" s="16">
        <v>62612</v>
      </c>
      <c r="E47" s="16">
        <v>62612</v>
      </c>
      <c r="F47" s="16">
        <v>62612</v>
      </c>
      <c r="G47" s="16">
        <v>62612</v>
      </c>
      <c r="H47" s="16">
        <v>62612</v>
      </c>
      <c r="I47" s="16">
        <v>62612</v>
      </c>
      <c r="J47" s="16">
        <v>62612</v>
      </c>
      <c r="K47" s="16">
        <v>62612</v>
      </c>
      <c r="L47" s="16">
        <v>62612</v>
      </c>
      <c r="M47" s="16">
        <v>62612</v>
      </c>
      <c r="N47" s="27">
        <v>62561</v>
      </c>
      <c r="O47" s="28">
        <v>751293</v>
      </c>
      <c r="P47" s="16">
        <v>803127</v>
      </c>
      <c r="Q47" s="29">
        <v>846494</v>
      </c>
    </row>
    <row r="48" spans="1:17" ht="13.5">
      <c r="A48" s="5" t="s">
        <v>44</v>
      </c>
      <c r="B48" s="6"/>
      <c r="C48" s="41">
        <f aca="true" t="shared" si="9" ref="C48:Q48">+C28+C32+C38+C42+C47</f>
        <v>476493265</v>
      </c>
      <c r="D48" s="41">
        <f t="shared" si="9"/>
        <v>476493265</v>
      </c>
      <c r="E48" s="41">
        <f>+E28+E32+E38+E42+E47</f>
        <v>476493265</v>
      </c>
      <c r="F48" s="41">
        <f>+F28+F32+F38+F42+F47</f>
        <v>476493265</v>
      </c>
      <c r="G48" s="41">
        <f>+G28+G32+G38+G42+G47</f>
        <v>476493265</v>
      </c>
      <c r="H48" s="41">
        <f>+H28+H32+H38+H42+H47</f>
        <v>476493265</v>
      </c>
      <c r="I48" s="41">
        <f t="shared" si="9"/>
        <v>476493265</v>
      </c>
      <c r="J48" s="41">
        <f t="shared" si="9"/>
        <v>476493265</v>
      </c>
      <c r="K48" s="41">
        <f t="shared" si="9"/>
        <v>476493265</v>
      </c>
      <c r="L48" s="41">
        <f>+L28+L32+L38+L42+L47</f>
        <v>476493265</v>
      </c>
      <c r="M48" s="41">
        <f>+M28+M32+M38+M42+M47</f>
        <v>476493265</v>
      </c>
      <c r="N48" s="42">
        <f t="shared" si="9"/>
        <v>476483919</v>
      </c>
      <c r="O48" s="43">
        <f t="shared" si="9"/>
        <v>5717909834</v>
      </c>
      <c r="P48" s="41">
        <f t="shared" si="9"/>
        <v>6184817079</v>
      </c>
      <c r="Q48" s="44">
        <f t="shared" si="9"/>
        <v>6677333698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22672884</v>
      </c>
      <c r="D49" s="45">
        <f t="shared" si="10"/>
        <v>22672884</v>
      </c>
      <c r="E49" s="45">
        <f t="shared" si="10"/>
        <v>22672884</v>
      </c>
      <c r="F49" s="45">
        <f t="shared" si="10"/>
        <v>22672884</v>
      </c>
      <c r="G49" s="45">
        <f t="shared" si="10"/>
        <v>22672884</v>
      </c>
      <c r="H49" s="45">
        <f t="shared" si="10"/>
        <v>22672884</v>
      </c>
      <c r="I49" s="45">
        <f t="shared" si="10"/>
        <v>22672884</v>
      </c>
      <c r="J49" s="45">
        <f t="shared" si="10"/>
        <v>22672884</v>
      </c>
      <c r="K49" s="45">
        <f t="shared" si="10"/>
        <v>22672884</v>
      </c>
      <c r="L49" s="45">
        <f>+L25-L48</f>
        <v>22672884</v>
      </c>
      <c r="M49" s="45">
        <f>+M25-M48</f>
        <v>22672884</v>
      </c>
      <c r="N49" s="46">
        <f t="shared" si="10"/>
        <v>22682926</v>
      </c>
      <c r="O49" s="47">
        <f t="shared" si="10"/>
        <v>272084650</v>
      </c>
      <c r="P49" s="45">
        <f t="shared" si="10"/>
        <v>255597851</v>
      </c>
      <c r="Q49" s="48">
        <f t="shared" si="10"/>
        <v>264451001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27387172</v>
      </c>
      <c r="D5" s="16">
        <f t="shared" si="0"/>
        <v>27387172</v>
      </c>
      <c r="E5" s="16">
        <f t="shared" si="0"/>
        <v>27387172</v>
      </c>
      <c r="F5" s="16">
        <f t="shared" si="0"/>
        <v>27387172</v>
      </c>
      <c r="G5" s="16">
        <f t="shared" si="0"/>
        <v>27387172</v>
      </c>
      <c r="H5" s="16">
        <f t="shared" si="0"/>
        <v>27387172</v>
      </c>
      <c r="I5" s="16">
        <f t="shared" si="0"/>
        <v>27387172</v>
      </c>
      <c r="J5" s="16">
        <f t="shared" si="0"/>
        <v>27387172</v>
      </c>
      <c r="K5" s="16">
        <f t="shared" si="0"/>
        <v>27387172</v>
      </c>
      <c r="L5" s="16">
        <f>SUM(L6:L8)</f>
        <v>27387172</v>
      </c>
      <c r="M5" s="16">
        <f>SUM(M6:M8)</f>
        <v>27387172</v>
      </c>
      <c r="N5" s="17">
        <f t="shared" si="0"/>
        <v>27387423</v>
      </c>
      <c r="O5" s="18">
        <f t="shared" si="0"/>
        <v>328646315</v>
      </c>
      <c r="P5" s="16">
        <f t="shared" si="0"/>
        <v>341866090</v>
      </c>
      <c r="Q5" s="17">
        <f t="shared" si="0"/>
        <v>369132063</v>
      </c>
    </row>
    <row r="6" spans="1:17" ht="13.5">
      <c r="A6" s="3" t="s">
        <v>23</v>
      </c>
      <c r="B6" s="2"/>
      <c r="C6" s="19">
        <v>518166</v>
      </c>
      <c r="D6" s="19">
        <v>518166</v>
      </c>
      <c r="E6" s="19">
        <v>518166</v>
      </c>
      <c r="F6" s="19">
        <v>518166</v>
      </c>
      <c r="G6" s="19">
        <v>518166</v>
      </c>
      <c r="H6" s="19">
        <v>518166</v>
      </c>
      <c r="I6" s="19">
        <v>518166</v>
      </c>
      <c r="J6" s="19">
        <v>518166</v>
      </c>
      <c r="K6" s="19">
        <v>518166</v>
      </c>
      <c r="L6" s="19">
        <v>518166</v>
      </c>
      <c r="M6" s="19">
        <v>518166</v>
      </c>
      <c r="N6" s="20">
        <v>518174</v>
      </c>
      <c r="O6" s="21">
        <v>6218000</v>
      </c>
      <c r="P6" s="19">
        <v>6510000</v>
      </c>
      <c r="Q6" s="22">
        <v>6819000</v>
      </c>
    </row>
    <row r="7" spans="1:17" ht="13.5">
      <c r="A7" s="3" t="s">
        <v>24</v>
      </c>
      <c r="B7" s="2"/>
      <c r="C7" s="23">
        <v>26869006</v>
      </c>
      <c r="D7" s="23">
        <v>26869006</v>
      </c>
      <c r="E7" s="23">
        <v>26869006</v>
      </c>
      <c r="F7" s="23">
        <v>26869006</v>
      </c>
      <c r="G7" s="23">
        <v>26869006</v>
      </c>
      <c r="H7" s="23">
        <v>26869006</v>
      </c>
      <c r="I7" s="23">
        <v>26869006</v>
      </c>
      <c r="J7" s="23">
        <v>26869006</v>
      </c>
      <c r="K7" s="23">
        <v>26869006</v>
      </c>
      <c r="L7" s="23">
        <v>26869006</v>
      </c>
      <c r="M7" s="23">
        <v>26869006</v>
      </c>
      <c r="N7" s="24">
        <v>26869249</v>
      </c>
      <c r="O7" s="25">
        <v>322428315</v>
      </c>
      <c r="P7" s="23">
        <v>335356090</v>
      </c>
      <c r="Q7" s="26">
        <v>362313063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7473622</v>
      </c>
      <c r="D9" s="16">
        <f t="shared" si="1"/>
        <v>7473622</v>
      </c>
      <c r="E9" s="16">
        <f t="shared" si="1"/>
        <v>7473622</v>
      </c>
      <c r="F9" s="16">
        <f t="shared" si="1"/>
        <v>7473622</v>
      </c>
      <c r="G9" s="16">
        <f t="shared" si="1"/>
        <v>7473622</v>
      </c>
      <c r="H9" s="16">
        <f t="shared" si="1"/>
        <v>7473622</v>
      </c>
      <c r="I9" s="16">
        <f t="shared" si="1"/>
        <v>7473622</v>
      </c>
      <c r="J9" s="16">
        <f t="shared" si="1"/>
        <v>7473622</v>
      </c>
      <c r="K9" s="16">
        <f t="shared" si="1"/>
        <v>7473622</v>
      </c>
      <c r="L9" s="16">
        <f>SUM(L10:L14)</f>
        <v>7473622</v>
      </c>
      <c r="M9" s="16">
        <f>SUM(M10:M14)</f>
        <v>7473622</v>
      </c>
      <c r="N9" s="27">
        <f t="shared" si="1"/>
        <v>7473755</v>
      </c>
      <c r="O9" s="28">
        <f t="shared" si="1"/>
        <v>89683597</v>
      </c>
      <c r="P9" s="16">
        <f t="shared" si="1"/>
        <v>82511931</v>
      </c>
      <c r="Q9" s="29">
        <f t="shared" si="1"/>
        <v>81297866</v>
      </c>
    </row>
    <row r="10" spans="1:17" ht="13.5">
      <c r="A10" s="3" t="s">
        <v>27</v>
      </c>
      <c r="B10" s="2"/>
      <c r="C10" s="19">
        <v>1444336</v>
      </c>
      <c r="D10" s="19">
        <v>1444336</v>
      </c>
      <c r="E10" s="19">
        <v>1444336</v>
      </c>
      <c r="F10" s="19">
        <v>1444336</v>
      </c>
      <c r="G10" s="19">
        <v>1444336</v>
      </c>
      <c r="H10" s="19">
        <v>1444336</v>
      </c>
      <c r="I10" s="19">
        <v>1444336</v>
      </c>
      <c r="J10" s="19">
        <v>1444336</v>
      </c>
      <c r="K10" s="19">
        <v>1444336</v>
      </c>
      <c r="L10" s="19">
        <v>1444336</v>
      </c>
      <c r="M10" s="19">
        <v>1444336</v>
      </c>
      <c r="N10" s="20">
        <v>1444391</v>
      </c>
      <c r="O10" s="21">
        <v>17332087</v>
      </c>
      <c r="P10" s="19">
        <v>17985000</v>
      </c>
      <c r="Q10" s="22">
        <v>13276940</v>
      </c>
    </row>
    <row r="11" spans="1:17" ht="13.5">
      <c r="A11" s="3" t="s">
        <v>28</v>
      </c>
      <c r="B11" s="2"/>
      <c r="C11" s="19">
        <v>1217874</v>
      </c>
      <c r="D11" s="19">
        <v>1217874</v>
      </c>
      <c r="E11" s="19">
        <v>1217874</v>
      </c>
      <c r="F11" s="19">
        <v>1217874</v>
      </c>
      <c r="G11" s="19">
        <v>1217874</v>
      </c>
      <c r="H11" s="19">
        <v>1217874</v>
      </c>
      <c r="I11" s="19">
        <v>1217874</v>
      </c>
      <c r="J11" s="19">
        <v>1217874</v>
      </c>
      <c r="K11" s="19">
        <v>1217874</v>
      </c>
      <c r="L11" s="19">
        <v>1217874</v>
      </c>
      <c r="M11" s="19">
        <v>1217874</v>
      </c>
      <c r="N11" s="20">
        <v>1217886</v>
      </c>
      <c r="O11" s="21">
        <v>14614500</v>
      </c>
      <c r="P11" s="19">
        <v>3377530</v>
      </c>
      <c r="Q11" s="22">
        <v>3503795</v>
      </c>
    </row>
    <row r="12" spans="1:17" ht="13.5">
      <c r="A12" s="3" t="s">
        <v>29</v>
      </c>
      <c r="B12" s="2"/>
      <c r="C12" s="19">
        <v>4261010</v>
      </c>
      <c r="D12" s="19">
        <v>4261010</v>
      </c>
      <c r="E12" s="19">
        <v>4261010</v>
      </c>
      <c r="F12" s="19">
        <v>4261010</v>
      </c>
      <c r="G12" s="19">
        <v>4261010</v>
      </c>
      <c r="H12" s="19">
        <v>4261010</v>
      </c>
      <c r="I12" s="19">
        <v>4261010</v>
      </c>
      <c r="J12" s="19">
        <v>4261010</v>
      </c>
      <c r="K12" s="19">
        <v>4261010</v>
      </c>
      <c r="L12" s="19">
        <v>4261010</v>
      </c>
      <c r="M12" s="19">
        <v>4261010</v>
      </c>
      <c r="N12" s="20">
        <v>4261049</v>
      </c>
      <c r="O12" s="21">
        <v>51132159</v>
      </c>
      <c r="P12" s="19">
        <v>54200091</v>
      </c>
      <c r="Q12" s="22">
        <v>57181095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550402</v>
      </c>
      <c r="D14" s="23">
        <v>550402</v>
      </c>
      <c r="E14" s="23">
        <v>550402</v>
      </c>
      <c r="F14" s="23">
        <v>550402</v>
      </c>
      <c r="G14" s="23">
        <v>550402</v>
      </c>
      <c r="H14" s="23">
        <v>550402</v>
      </c>
      <c r="I14" s="23">
        <v>550402</v>
      </c>
      <c r="J14" s="23">
        <v>550402</v>
      </c>
      <c r="K14" s="23">
        <v>550402</v>
      </c>
      <c r="L14" s="23">
        <v>550402</v>
      </c>
      <c r="M14" s="23">
        <v>550402</v>
      </c>
      <c r="N14" s="24">
        <v>550429</v>
      </c>
      <c r="O14" s="25">
        <v>6604851</v>
      </c>
      <c r="P14" s="23">
        <v>6949310</v>
      </c>
      <c r="Q14" s="26">
        <v>7336036</v>
      </c>
    </row>
    <row r="15" spans="1:17" ht="13.5">
      <c r="A15" s="1" t="s">
        <v>32</v>
      </c>
      <c r="B15" s="4"/>
      <c r="C15" s="16">
        <f aca="true" t="shared" si="2" ref="C15:Q15">SUM(C16:C18)</f>
        <v>1123695</v>
      </c>
      <c r="D15" s="16">
        <f t="shared" si="2"/>
        <v>1123695</v>
      </c>
      <c r="E15" s="16">
        <f t="shared" si="2"/>
        <v>1123695</v>
      </c>
      <c r="F15" s="16">
        <f t="shared" si="2"/>
        <v>1123695</v>
      </c>
      <c r="G15" s="16">
        <f t="shared" si="2"/>
        <v>1123695</v>
      </c>
      <c r="H15" s="16">
        <f t="shared" si="2"/>
        <v>1123695</v>
      </c>
      <c r="I15" s="16">
        <f t="shared" si="2"/>
        <v>1123695</v>
      </c>
      <c r="J15" s="16">
        <f t="shared" si="2"/>
        <v>1123695</v>
      </c>
      <c r="K15" s="16">
        <f t="shared" si="2"/>
        <v>1123695</v>
      </c>
      <c r="L15" s="16">
        <f>SUM(L16:L18)</f>
        <v>1123695</v>
      </c>
      <c r="M15" s="16">
        <f>SUM(M16:M18)</f>
        <v>1123695</v>
      </c>
      <c r="N15" s="27">
        <f t="shared" si="2"/>
        <v>1123728</v>
      </c>
      <c r="O15" s="28">
        <f t="shared" si="2"/>
        <v>13484373</v>
      </c>
      <c r="P15" s="16">
        <f t="shared" si="2"/>
        <v>22175852</v>
      </c>
      <c r="Q15" s="29">
        <f t="shared" si="2"/>
        <v>18638851</v>
      </c>
    </row>
    <row r="16" spans="1:17" ht="13.5">
      <c r="A16" s="3" t="s">
        <v>33</v>
      </c>
      <c r="B16" s="2"/>
      <c r="C16" s="19">
        <v>459663</v>
      </c>
      <c r="D16" s="19">
        <v>459663</v>
      </c>
      <c r="E16" s="19">
        <v>459663</v>
      </c>
      <c r="F16" s="19">
        <v>459663</v>
      </c>
      <c r="G16" s="19">
        <v>459663</v>
      </c>
      <c r="H16" s="19">
        <v>459663</v>
      </c>
      <c r="I16" s="19">
        <v>459663</v>
      </c>
      <c r="J16" s="19">
        <v>459663</v>
      </c>
      <c r="K16" s="19">
        <v>459663</v>
      </c>
      <c r="L16" s="19">
        <v>459663</v>
      </c>
      <c r="M16" s="19">
        <v>459663</v>
      </c>
      <c r="N16" s="20">
        <v>459684</v>
      </c>
      <c r="O16" s="21">
        <v>5515977</v>
      </c>
      <c r="P16" s="19">
        <v>9257935</v>
      </c>
      <c r="Q16" s="22">
        <v>9491066</v>
      </c>
    </row>
    <row r="17" spans="1:17" ht="13.5">
      <c r="A17" s="3" t="s">
        <v>34</v>
      </c>
      <c r="B17" s="2"/>
      <c r="C17" s="19">
        <v>407275</v>
      </c>
      <c r="D17" s="19">
        <v>407275</v>
      </c>
      <c r="E17" s="19">
        <v>407275</v>
      </c>
      <c r="F17" s="19">
        <v>407275</v>
      </c>
      <c r="G17" s="19">
        <v>407275</v>
      </c>
      <c r="H17" s="19">
        <v>407275</v>
      </c>
      <c r="I17" s="19">
        <v>407275</v>
      </c>
      <c r="J17" s="19">
        <v>407275</v>
      </c>
      <c r="K17" s="19">
        <v>407275</v>
      </c>
      <c r="L17" s="19">
        <v>407275</v>
      </c>
      <c r="M17" s="19">
        <v>407275</v>
      </c>
      <c r="N17" s="20">
        <v>407282</v>
      </c>
      <c r="O17" s="21">
        <v>4887307</v>
      </c>
      <c r="P17" s="19">
        <v>9836828</v>
      </c>
      <c r="Q17" s="22">
        <v>6066696</v>
      </c>
    </row>
    <row r="18" spans="1:17" ht="13.5">
      <c r="A18" s="3" t="s">
        <v>35</v>
      </c>
      <c r="B18" s="2"/>
      <c r="C18" s="19">
        <v>256757</v>
      </c>
      <c r="D18" s="19">
        <v>256757</v>
      </c>
      <c r="E18" s="19">
        <v>256757</v>
      </c>
      <c r="F18" s="19">
        <v>256757</v>
      </c>
      <c r="G18" s="19">
        <v>256757</v>
      </c>
      <c r="H18" s="19">
        <v>256757</v>
      </c>
      <c r="I18" s="19">
        <v>256757</v>
      </c>
      <c r="J18" s="19">
        <v>256757</v>
      </c>
      <c r="K18" s="19">
        <v>256757</v>
      </c>
      <c r="L18" s="19">
        <v>256757</v>
      </c>
      <c r="M18" s="19">
        <v>256757</v>
      </c>
      <c r="N18" s="20">
        <v>256762</v>
      </c>
      <c r="O18" s="21">
        <v>3081089</v>
      </c>
      <c r="P18" s="19">
        <v>3081089</v>
      </c>
      <c r="Q18" s="22">
        <v>3081089</v>
      </c>
    </row>
    <row r="19" spans="1:17" ht="13.5">
      <c r="A19" s="1" t="s">
        <v>36</v>
      </c>
      <c r="B19" s="4"/>
      <c r="C19" s="16">
        <f aca="true" t="shared" si="3" ref="C19:Q19">SUM(C20:C23)</f>
        <v>67371802</v>
      </c>
      <c r="D19" s="16">
        <f t="shared" si="3"/>
        <v>67371802</v>
      </c>
      <c r="E19" s="16">
        <f t="shared" si="3"/>
        <v>67371802</v>
      </c>
      <c r="F19" s="16">
        <f t="shared" si="3"/>
        <v>67371802</v>
      </c>
      <c r="G19" s="16">
        <f t="shared" si="3"/>
        <v>67371802</v>
      </c>
      <c r="H19" s="16">
        <f t="shared" si="3"/>
        <v>67371802</v>
      </c>
      <c r="I19" s="16">
        <f t="shared" si="3"/>
        <v>67371802</v>
      </c>
      <c r="J19" s="16">
        <f t="shared" si="3"/>
        <v>67371802</v>
      </c>
      <c r="K19" s="16">
        <f t="shared" si="3"/>
        <v>67371802</v>
      </c>
      <c r="L19" s="16">
        <f>SUM(L20:L23)</f>
        <v>67371802</v>
      </c>
      <c r="M19" s="16">
        <f>SUM(M20:M23)</f>
        <v>67371802</v>
      </c>
      <c r="N19" s="27">
        <f t="shared" si="3"/>
        <v>67372038</v>
      </c>
      <c r="O19" s="28">
        <f t="shared" si="3"/>
        <v>808461860</v>
      </c>
      <c r="P19" s="16">
        <f t="shared" si="3"/>
        <v>872336634</v>
      </c>
      <c r="Q19" s="29">
        <f t="shared" si="3"/>
        <v>934555494</v>
      </c>
    </row>
    <row r="20" spans="1:17" ht="13.5">
      <c r="A20" s="3" t="s">
        <v>37</v>
      </c>
      <c r="B20" s="2"/>
      <c r="C20" s="19">
        <v>34661290</v>
      </c>
      <c r="D20" s="19">
        <v>34661290</v>
      </c>
      <c r="E20" s="19">
        <v>34661290</v>
      </c>
      <c r="F20" s="19">
        <v>34661290</v>
      </c>
      <c r="G20" s="19">
        <v>34661290</v>
      </c>
      <c r="H20" s="19">
        <v>34661290</v>
      </c>
      <c r="I20" s="19">
        <v>34661290</v>
      </c>
      <c r="J20" s="19">
        <v>34661290</v>
      </c>
      <c r="K20" s="19">
        <v>34661290</v>
      </c>
      <c r="L20" s="19">
        <v>34661290</v>
      </c>
      <c r="M20" s="19">
        <v>34661290</v>
      </c>
      <c r="N20" s="20">
        <v>34661401</v>
      </c>
      <c r="O20" s="21">
        <v>415935591</v>
      </c>
      <c r="P20" s="19">
        <v>451671072</v>
      </c>
      <c r="Q20" s="22">
        <v>481306939</v>
      </c>
    </row>
    <row r="21" spans="1:17" ht="13.5">
      <c r="A21" s="3" t="s">
        <v>38</v>
      </c>
      <c r="B21" s="2"/>
      <c r="C21" s="19">
        <v>23154931</v>
      </c>
      <c r="D21" s="19">
        <v>23154931</v>
      </c>
      <c r="E21" s="19">
        <v>23154931</v>
      </c>
      <c r="F21" s="19">
        <v>23154931</v>
      </c>
      <c r="G21" s="19">
        <v>23154931</v>
      </c>
      <c r="H21" s="19">
        <v>23154931</v>
      </c>
      <c r="I21" s="19">
        <v>23154931</v>
      </c>
      <c r="J21" s="19">
        <v>23154931</v>
      </c>
      <c r="K21" s="19">
        <v>23154931</v>
      </c>
      <c r="L21" s="19">
        <v>23154931</v>
      </c>
      <c r="M21" s="19">
        <v>23154931</v>
      </c>
      <c r="N21" s="20">
        <v>23155006</v>
      </c>
      <c r="O21" s="21">
        <v>277859247</v>
      </c>
      <c r="P21" s="19">
        <v>296469111</v>
      </c>
      <c r="Q21" s="22">
        <v>314113224</v>
      </c>
    </row>
    <row r="22" spans="1:17" ht="13.5">
      <c r="A22" s="3" t="s">
        <v>39</v>
      </c>
      <c r="B22" s="2"/>
      <c r="C22" s="23">
        <v>5543046</v>
      </c>
      <c r="D22" s="23">
        <v>5543046</v>
      </c>
      <c r="E22" s="23">
        <v>5543046</v>
      </c>
      <c r="F22" s="23">
        <v>5543046</v>
      </c>
      <c r="G22" s="23">
        <v>5543046</v>
      </c>
      <c r="H22" s="23">
        <v>5543046</v>
      </c>
      <c r="I22" s="23">
        <v>5543046</v>
      </c>
      <c r="J22" s="23">
        <v>5543046</v>
      </c>
      <c r="K22" s="23">
        <v>5543046</v>
      </c>
      <c r="L22" s="23">
        <v>5543046</v>
      </c>
      <c r="M22" s="23">
        <v>5543046</v>
      </c>
      <c r="N22" s="24">
        <v>5543070</v>
      </c>
      <c r="O22" s="25">
        <v>66516576</v>
      </c>
      <c r="P22" s="23">
        <v>69754544</v>
      </c>
      <c r="Q22" s="26">
        <v>76715854</v>
      </c>
    </row>
    <row r="23" spans="1:17" ht="13.5">
      <c r="A23" s="3" t="s">
        <v>40</v>
      </c>
      <c r="B23" s="2"/>
      <c r="C23" s="19">
        <v>4012535</v>
      </c>
      <c r="D23" s="19">
        <v>4012535</v>
      </c>
      <c r="E23" s="19">
        <v>4012535</v>
      </c>
      <c r="F23" s="19">
        <v>4012535</v>
      </c>
      <c r="G23" s="19">
        <v>4012535</v>
      </c>
      <c r="H23" s="19">
        <v>4012535</v>
      </c>
      <c r="I23" s="19">
        <v>4012535</v>
      </c>
      <c r="J23" s="19">
        <v>4012535</v>
      </c>
      <c r="K23" s="19">
        <v>4012535</v>
      </c>
      <c r="L23" s="19">
        <v>4012535</v>
      </c>
      <c r="M23" s="19">
        <v>4012535</v>
      </c>
      <c r="N23" s="20">
        <v>4012561</v>
      </c>
      <c r="O23" s="21">
        <v>48150446</v>
      </c>
      <c r="P23" s="19">
        <v>54441907</v>
      </c>
      <c r="Q23" s="22">
        <v>62419477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103356291</v>
      </c>
      <c r="D25" s="41">
        <f t="shared" si="4"/>
        <v>103356291</v>
      </c>
      <c r="E25" s="41">
        <f t="shared" si="4"/>
        <v>103356291</v>
      </c>
      <c r="F25" s="41">
        <f t="shared" si="4"/>
        <v>103356291</v>
      </c>
      <c r="G25" s="41">
        <f t="shared" si="4"/>
        <v>103356291</v>
      </c>
      <c r="H25" s="41">
        <f t="shared" si="4"/>
        <v>103356291</v>
      </c>
      <c r="I25" s="41">
        <f t="shared" si="4"/>
        <v>103356291</v>
      </c>
      <c r="J25" s="41">
        <f t="shared" si="4"/>
        <v>103356291</v>
      </c>
      <c r="K25" s="41">
        <f t="shared" si="4"/>
        <v>103356291</v>
      </c>
      <c r="L25" s="41">
        <f>+L5+L9+L15+L19+L24</f>
        <v>103356291</v>
      </c>
      <c r="M25" s="41">
        <f>+M5+M9+M15+M19+M24</f>
        <v>103356291</v>
      </c>
      <c r="N25" s="42">
        <f t="shared" si="4"/>
        <v>103356944</v>
      </c>
      <c r="O25" s="43">
        <f t="shared" si="4"/>
        <v>1240276145</v>
      </c>
      <c r="P25" s="41">
        <f t="shared" si="4"/>
        <v>1318890507</v>
      </c>
      <c r="Q25" s="44">
        <f t="shared" si="4"/>
        <v>1403624274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19777622</v>
      </c>
      <c r="D28" s="16">
        <f t="shared" si="5"/>
        <v>19777622</v>
      </c>
      <c r="E28" s="16">
        <f>SUM(E29:E31)</f>
        <v>19777622</v>
      </c>
      <c r="F28" s="16">
        <f>SUM(F29:F31)</f>
        <v>19777622</v>
      </c>
      <c r="G28" s="16">
        <f>SUM(G29:G31)</f>
        <v>19777622</v>
      </c>
      <c r="H28" s="16">
        <f>SUM(H29:H31)</f>
        <v>19777622</v>
      </c>
      <c r="I28" s="16">
        <f t="shared" si="5"/>
        <v>19777622</v>
      </c>
      <c r="J28" s="16">
        <f t="shared" si="5"/>
        <v>19777622</v>
      </c>
      <c r="K28" s="16">
        <f t="shared" si="5"/>
        <v>19777622</v>
      </c>
      <c r="L28" s="16">
        <f>SUM(L29:L31)</f>
        <v>19777622</v>
      </c>
      <c r="M28" s="16">
        <f>SUM(M29:M31)</f>
        <v>19777622</v>
      </c>
      <c r="N28" s="17">
        <f t="shared" si="5"/>
        <v>19773551</v>
      </c>
      <c r="O28" s="18">
        <f t="shared" si="5"/>
        <v>237327393</v>
      </c>
      <c r="P28" s="16">
        <f t="shared" si="5"/>
        <v>249265083</v>
      </c>
      <c r="Q28" s="17">
        <f t="shared" si="5"/>
        <v>262988020</v>
      </c>
    </row>
    <row r="29" spans="1:17" ht="13.5">
      <c r="A29" s="3" t="s">
        <v>23</v>
      </c>
      <c r="B29" s="2"/>
      <c r="C29" s="19">
        <v>3605325</v>
      </c>
      <c r="D29" s="19">
        <v>3605325</v>
      </c>
      <c r="E29" s="19">
        <v>3605325</v>
      </c>
      <c r="F29" s="19">
        <v>3605325</v>
      </c>
      <c r="G29" s="19">
        <v>3605325</v>
      </c>
      <c r="H29" s="19">
        <v>3605325</v>
      </c>
      <c r="I29" s="19">
        <v>3605325</v>
      </c>
      <c r="J29" s="19">
        <v>3605325</v>
      </c>
      <c r="K29" s="19">
        <v>3605325</v>
      </c>
      <c r="L29" s="19">
        <v>3605325</v>
      </c>
      <c r="M29" s="19">
        <v>3605325</v>
      </c>
      <c r="N29" s="20">
        <v>3604286</v>
      </c>
      <c r="O29" s="21">
        <v>43262861</v>
      </c>
      <c r="P29" s="19">
        <v>44824057</v>
      </c>
      <c r="Q29" s="22">
        <v>47307372</v>
      </c>
    </row>
    <row r="30" spans="1:17" ht="13.5">
      <c r="A30" s="3" t="s">
        <v>24</v>
      </c>
      <c r="B30" s="2"/>
      <c r="C30" s="23">
        <v>16172297</v>
      </c>
      <c r="D30" s="23">
        <v>16172297</v>
      </c>
      <c r="E30" s="23">
        <v>16172297</v>
      </c>
      <c r="F30" s="23">
        <v>16172297</v>
      </c>
      <c r="G30" s="23">
        <v>16172297</v>
      </c>
      <c r="H30" s="23">
        <v>16172297</v>
      </c>
      <c r="I30" s="23">
        <v>16172297</v>
      </c>
      <c r="J30" s="23">
        <v>16172297</v>
      </c>
      <c r="K30" s="23">
        <v>16172297</v>
      </c>
      <c r="L30" s="23">
        <v>16172297</v>
      </c>
      <c r="M30" s="23">
        <v>16172297</v>
      </c>
      <c r="N30" s="24">
        <v>16169265</v>
      </c>
      <c r="O30" s="25">
        <v>194064532</v>
      </c>
      <c r="P30" s="23">
        <v>204441026</v>
      </c>
      <c r="Q30" s="26">
        <v>215680648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13633036</v>
      </c>
      <c r="D32" s="16">
        <f t="shared" si="6"/>
        <v>13633036</v>
      </c>
      <c r="E32" s="16">
        <f>SUM(E33:E37)</f>
        <v>13633036</v>
      </c>
      <c r="F32" s="16">
        <f>SUM(F33:F37)</f>
        <v>13633036</v>
      </c>
      <c r="G32" s="16">
        <f>SUM(G33:G37)</f>
        <v>13633036</v>
      </c>
      <c r="H32" s="16">
        <f>SUM(H33:H37)</f>
        <v>13633036</v>
      </c>
      <c r="I32" s="16">
        <f t="shared" si="6"/>
        <v>13633036</v>
      </c>
      <c r="J32" s="16">
        <f t="shared" si="6"/>
        <v>13633036</v>
      </c>
      <c r="K32" s="16">
        <f t="shared" si="6"/>
        <v>13633036</v>
      </c>
      <c r="L32" s="16">
        <f>SUM(L33:L37)</f>
        <v>13633036</v>
      </c>
      <c r="M32" s="16">
        <f>SUM(M33:M37)</f>
        <v>13633036</v>
      </c>
      <c r="N32" s="27">
        <f t="shared" si="6"/>
        <v>13630464</v>
      </c>
      <c r="O32" s="28">
        <f t="shared" si="6"/>
        <v>163593860</v>
      </c>
      <c r="P32" s="16">
        <f t="shared" si="6"/>
        <v>167161912</v>
      </c>
      <c r="Q32" s="29">
        <f t="shared" si="6"/>
        <v>174303783</v>
      </c>
    </row>
    <row r="33" spans="1:17" ht="13.5">
      <c r="A33" s="3" t="s">
        <v>27</v>
      </c>
      <c r="B33" s="2"/>
      <c r="C33" s="19">
        <v>1665252</v>
      </c>
      <c r="D33" s="19">
        <v>1665252</v>
      </c>
      <c r="E33" s="19">
        <v>1665252</v>
      </c>
      <c r="F33" s="19">
        <v>1665252</v>
      </c>
      <c r="G33" s="19">
        <v>1665252</v>
      </c>
      <c r="H33" s="19">
        <v>1665252</v>
      </c>
      <c r="I33" s="19">
        <v>1665252</v>
      </c>
      <c r="J33" s="19">
        <v>1665252</v>
      </c>
      <c r="K33" s="19">
        <v>1665252</v>
      </c>
      <c r="L33" s="19">
        <v>1665252</v>
      </c>
      <c r="M33" s="19">
        <v>1665252</v>
      </c>
      <c r="N33" s="20">
        <v>1664182</v>
      </c>
      <c r="O33" s="21">
        <v>19981954</v>
      </c>
      <c r="P33" s="19">
        <v>18346229</v>
      </c>
      <c r="Q33" s="22">
        <v>19348297</v>
      </c>
    </row>
    <row r="34" spans="1:17" ht="13.5">
      <c r="A34" s="3" t="s">
        <v>28</v>
      </c>
      <c r="B34" s="2"/>
      <c r="C34" s="19">
        <v>2343678</v>
      </c>
      <c r="D34" s="19">
        <v>2343678</v>
      </c>
      <c r="E34" s="19">
        <v>2343678</v>
      </c>
      <c r="F34" s="19">
        <v>2343678</v>
      </c>
      <c r="G34" s="19">
        <v>2343678</v>
      </c>
      <c r="H34" s="19">
        <v>2343678</v>
      </c>
      <c r="I34" s="19">
        <v>2343678</v>
      </c>
      <c r="J34" s="19">
        <v>2343678</v>
      </c>
      <c r="K34" s="19">
        <v>2343678</v>
      </c>
      <c r="L34" s="19">
        <v>2343678</v>
      </c>
      <c r="M34" s="19">
        <v>2343678</v>
      </c>
      <c r="N34" s="20">
        <v>2343301</v>
      </c>
      <c r="O34" s="21">
        <v>28123759</v>
      </c>
      <c r="P34" s="19">
        <v>29608399</v>
      </c>
      <c r="Q34" s="22">
        <v>31218443</v>
      </c>
    </row>
    <row r="35" spans="1:17" ht="13.5">
      <c r="A35" s="3" t="s">
        <v>29</v>
      </c>
      <c r="B35" s="2"/>
      <c r="C35" s="19">
        <v>9038287</v>
      </c>
      <c r="D35" s="19">
        <v>9038287</v>
      </c>
      <c r="E35" s="19">
        <v>9038287</v>
      </c>
      <c r="F35" s="19">
        <v>9038287</v>
      </c>
      <c r="G35" s="19">
        <v>9038287</v>
      </c>
      <c r="H35" s="19">
        <v>9038287</v>
      </c>
      <c r="I35" s="19">
        <v>9038287</v>
      </c>
      <c r="J35" s="19">
        <v>9038287</v>
      </c>
      <c r="K35" s="19">
        <v>9038287</v>
      </c>
      <c r="L35" s="19">
        <v>9038287</v>
      </c>
      <c r="M35" s="19">
        <v>9038287</v>
      </c>
      <c r="N35" s="20">
        <v>9037731</v>
      </c>
      <c r="O35" s="21">
        <v>108458888</v>
      </c>
      <c r="P35" s="19">
        <v>111812406</v>
      </c>
      <c r="Q35" s="22">
        <v>115933181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585819</v>
      </c>
      <c r="D37" s="23">
        <v>585819</v>
      </c>
      <c r="E37" s="23">
        <v>585819</v>
      </c>
      <c r="F37" s="23">
        <v>585819</v>
      </c>
      <c r="G37" s="23">
        <v>585819</v>
      </c>
      <c r="H37" s="23">
        <v>585819</v>
      </c>
      <c r="I37" s="23">
        <v>585819</v>
      </c>
      <c r="J37" s="23">
        <v>585819</v>
      </c>
      <c r="K37" s="23">
        <v>585819</v>
      </c>
      <c r="L37" s="23">
        <v>585819</v>
      </c>
      <c r="M37" s="23">
        <v>585819</v>
      </c>
      <c r="N37" s="24">
        <v>585250</v>
      </c>
      <c r="O37" s="25">
        <v>7029259</v>
      </c>
      <c r="P37" s="23">
        <v>7394878</v>
      </c>
      <c r="Q37" s="26">
        <v>7803862</v>
      </c>
    </row>
    <row r="38" spans="1:17" ht="13.5">
      <c r="A38" s="1" t="s">
        <v>32</v>
      </c>
      <c r="B38" s="4"/>
      <c r="C38" s="16">
        <f aca="true" t="shared" si="7" ref="C38:Q38">SUM(C39:C41)</f>
        <v>9297031</v>
      </c>
      <c r="D38" s="16">
        <f t="shared" si="7"/>
        <v>9297031</v>
      </c>
      <c r="E38" s="16">
        <f>SUM(E39:E41)</f>
        <v>9297031</v>
      </c>
      <c r="F38" s="16">
        <f>SUM(F39:F41)</f>
        <v>9297031</v>
      </c>
      <c r="G38" s="16">
        <f>SUM(G39:G41)</f>
        <v>9297031</v>
      </c>
      <c r="H38" s="16">
        <f>SUM(H39:H41)</f>
        <v>9297031</v>
      </c>
      <c r="I38" s="16">
        <f t="shared" si="7"/>
        <v>9297031</v>
      </c>
      <c r="J38" s="16">
        <f t="shared" si="7"/>
        <v>9297031</v>
      </c>
      <c r="K38" s="16">
        <f t="shared" si="7"/>
        <v>9297031</v>
      </c>
      <c r="L38" s="16">
        <f>SUM(L39:L41)</f>
        <v>9297031</v>
      </c>
      <c r="M38" s="16">
        <f>SUM(M39:M41)</f>
        <v>9297031</v>
      </c>
      <c r="N38" s="27">
        <f t="shared" si="7"/>
        <v>9295999</v>
      </c>
      <c r="O38" s="28">
        <f t="shared" si="7"/>
        <v>111563340</v>
      </c>
      <c r="P38" s="16">
        <f t="shared" si="7"/>
        <v>117419876</v>
      </c>
      <c r="Q38" s="29">
        <f t="shared" si="7"/>
        <v>123749055</v>
      </c>
    </row>
    <row r="39" spans="1:17" ht="13.5">
      <c r="A39" s="3" t="s">
        <v>33</v>
      </c>
      <c r="B39" s="2"/>
      <c r="C39" s="19">
        <v>2947467</v>
      </c>
      <c r="D39" s="19">
        <v>2947467</v>
      </c>
      <c r="E39" s="19">
        <v>2947467</v>
      </c>
      <c r="F39" s="19">
        <v>2947467</v>
      </c>
      <c r="G39" s="19">
        <v>2947467</v>
      </c>
      <c r="H39" s="19">
        <v>2947467</v>
      </c>
      <c r="I39" s="19">
        <v>2947467</v>
      </c>
      <c r="J39" s="19">
        <v>2947467</v>
      </c>
      <c r="K39" s="19">
        <v>2947467</v>
      </c>
      <c r="L39" s="19">
        <v>2947467</v>
      </c>
      <c r="M39" s="19">
        <v>2947467</v>
      </c>
      <c r="N39" s="20">
        <v>2946947</v>
      </c>
      <c r="O39" s="21">
        <v>35369084</v>
      </c>
      <c r="P39" s="19">
        <v>37320679</v>
      </c>
      <c r="Q39" s="22">
        <v>39417735</v>
      </c>
    </row>
    <row r="40" spans="1:17" ht="13.5">
      <c r="A40" s="3" t="s">
        <v>34</v>
      </c>
      <c r="B40" s="2"/>
      <c r="C40" s="19">
        <v>6049664</v>
      </c>
      <c r="D40" s="19">
        <v>6049664</v>
      </c>
      <c r="E40" s="19">
        <v>6049664</v>
      </c>
      <c r="F40" s="19">
        <v>6049664</v>
      </c>
      <c r="G40" s="19">
        <v>6049664</v>
      </c>
      <c r="H40" s="19">
        <v>6049664</v>
      </c>
      <c r="I40" s="19">
        <v>6049664</v>
      </c>
      <c r="J40" s="19">
        <v>6049664</v>
      </c>
      <c r="K40" s="19">
        <v>6049664</v>
      </c>
      <c r="L40" s="19">
        <v>6049664</v>
      </c>
      <c r="M40" s="19">
        <v>6049664</v>
      </c>
      <c r="N40" s="20">
        <v>6049406</v>
      </c>
      <c r="O40" s="21">
        <v>72595710</v>
      </c>
      <c r="P40" s="19">
        <v>76297815</v>
      </c>
      <c r="Q40" s="22">
        <v>80310239</v>
      </c>
    </row>
    <row r="41" spans="1:17" ht="13.5">
      <c r="A41" s="3" t="s">
        <v>35</v>
      </c>
      <c r="B41" s="2"/>
      <c r="C41" s="19">
        <v>299900</v>
      </c>
      <c r="D41" s="19">
        <v>299900</v>
      </c>
      <c r="E41" s="19">
        <v>299900</v>
      </c>
      <c r="F41" s="19">
        <v>299900</v>
      </c>
      <c r="G41" s="19">
        <v>299900</v>
      </c>
      <c r="H41" s="19">
        <v>299900</v>
      </c>
      <c r="I41" s="19">
        <v>299900</v>
      </c>
      <c r="J41" s="19">
        <v>299900</v>
      </c>
      <c r="K41" s="19">
        <v>299900</v>
      </c>
      <c r="L41" s="19">
        <v>299900</v>
      </c>
      <c r="M41" s="19">
        <v>299900</v>
      </c>
      <c r="N41" s="20">
        <v>299646</v>
      </c>
      <c r="O41" s="21">
        <v>3598546</v>
      </c>
      <c r="P41" s="19">
        <v>3801382</v>
      </c>
      <c r="Q41" s="22">
        <v>4021081</v>
      </c>
    </row>
    <row r="42" spans="1:17" ht="13.5">
      <c r="A42" s="1" t="s">
        <v>36</v>
      </c>
      <c r="B42" s="4"/>
      <c r="C42" s="16">
        <f aca="true" t="shared" si="8" ref="C42:Q42">SUM(C43:C46)</f>
        <v>58028473</v>
      </c>
      <c r="D42" s="16">
        <f t="shared" si="8"/>
        <v>58028473</v>
      </c>
      <c r="E42" s="16">
        <f>SUM(E43:E46)</f>
        <v>58028473</v>
      </c>
      <c r="F42" s="16">
        <f>SUM(F43:F46)</f>
        <v>58028473</v>
      </c>
      <c r="G42" s="16">
        <f>SUM(G43:G46)</f>
        <v>58028473</v>
      </c>
      <c r="H42" s="16">
        <f>SUM(H43:H46)</f>
        <v>58028473</v>
      </c>
      <c r="I42" s="16">
        <f t="shared" si="8"/>
        <v>58028473</v>
      </c>
      <c r="J42" s="16">
        <f t="shared" si="8"/>
        <v>58028473</v>
      </c>
      <c r="K42" s="16">
        <f t="shared" si="8"/>
        <v>58028473</v>
      </c>
      <c r="L42" s="16">
        <f>SUM(L43:L46)</f>
        <v>58028473</v>
      </c>
      <c r="M42" s="16">
        <f>SUM(M43:M46)</f>
        <v>58028473</v>
      </c>
      <c r="N42" s="27">
        <f t="shared" si="8"/>
        <v>58026883</v>
      </c>
      <c r="O42" s="28">
        <f t="shared" si="8"/>
        <v>696340086</v>
      </c>
      <c r="P42" s="16">
        <f t="shared" si="8"/>
        <v>745195957</v>
      </c>
      <c r="Q42" s="29">
        <f t="shared" si="8"/>
        <v>793054205</v>
      </c>
    </row>
    <row r="43" spans="1:17" ht="13.5">
      <c r="A43" s="3" t="s">
        <v>37</v>
      </c>
      <c r="B43" s="2"/>
      <c r="C43" s="19">
        <v>32225069</v>
      </c>
      <c r="D43" s="19">
        <v>32225069</v>
      </c>
      <c r="E43" s="19">
        <v>32225069</v>
      </c>
      <c r="F43" s="19">
        <v>32225069</v>
      </c>
      <c r="G43" s="19">
        <v>32225069</v>
      </c>
      <c r="H43" s="19">
        <v>32225069</v>
      </c>
      <c r="I43" s="19">
        <v>32225069</v>
      </c>
      <c r="J43" s="19">
        <v>32225069</v>
      </c>
      <c r="K43" s="19">
        <v>32225069</v>
      </c>
      <c r="L43" s="19">
        <v>32225069</v>
      </c>
      <c r="M43" s="19">
        <v>32225069</v>
      </c>
      <c r="N43" s="20">
        <v>32224638</v>
      </c>
      <c r="O43" s="21">
        <v>386700397</v>
      </c>
      <c r="P43" s="19">
        <v>417140337</v>
      </c>
      <c r="Q43" s="22">
        <v>440359691</v>
      </c>
    </row>
    <row r="44" spans="1:17" ht="13.5">
      <c r="A44" s="3" t="s">
        <v>38</v>
      </c>
      <c r="B44" s="2"/>
      <c r="C44" s="19">
        <v>16685980</v>
      </c>
      <c r="D44" s="19">
        <v>16685980</v>
      </c>
      <c r="E44" s="19">
        <v>16685980</v>
      </c>
      <c r="F44" s="19">
        <v>16685980</v>
      </c>
      <c r="G44" s="19">
        <v>16685980</v>
      </c>
      <c r="H44" s="19">
        <v>16685980</v>
      </c>
      <c r="I44" s="19">
        <v>16685980</v>
      </c>
      <c r="J44" s="19">
        <v>16685980</v>
      </c>
      <c r="K44" s="19">
        <v>16685980</v>
      </c>
      <c r="L44" s="19">
        <v>16685980</v>
      </c>
      <c r="M44" s="19">
        <v>16685980</v>
      </c>
      <c r="N44" s="20">
        <v>16685624</v>
      </c>
      <c r="O44" s="21">
        <v>200231404</v>
      </c>
      <c r="P44" s="19">
        <v>214032602</v>
      </c>
      <c r="Q44" s="22">
        <v>226871941</v>
      </c>
    </row>
    <row r="45" spans="1:17" ht="13.5">
      <c r="A45" s="3" t="s">
        <v>39</v>
      </c>
      <c r="B45" s="2"/>
      <c r="C45" s="23">
        <v>4626154</v>
      </c>
      <c r="D45" s="23">
        <v>4626154</v>
      </c>
      <c r="E45" s="23">
        <v>4626154</v>
      </c>
      <c r="F45" s="23">
        <v>4626154</v>
      </c>
      <c r="G45" s="23">
        <v>4626154</v>
      </c>
      <c r="H45" s="23">
        <v>4626154</v>
      </c>
      <c r="I45" s="23">
        <v>4626154</v>
      </c>
      <c r="J45" s="23">
        <v>4626154</v>
      </c>
      <c r="K45" s="23">
        <v>4626154</v>
      </c>
      <c r="L45" s="23">
        <v>4626154</v>
      </c>
      <c r="M45" s="23">
        <v>4626154</v>
      </c>
      <c r="N45" s="24">
        <v>4625660</v>
      </c>
      <c r="O45" s="25">
        <v>55513354</v>
      </c>
      <c r="P45" s="23">
        <v>57535584</v>
      </c>
      <c r="Q45" s="26">
        <v>60856455</v>
      </c>
    </row>
    <row r="46" spans="1:17" ht="13.5">
      <c r="A46" s="3" t="s">
        <v>40</v>
      </c>
      <c r="B46" s="2"/>
      <c r="C46" s="19">
        <v>4491270</v>
      </c>
      <c r="D46" s="19">
        <v>4491270</v>
      </c>
      <c r="E46" s="19">
        <v>4491270</v>
      </c>
      <c r="F46" s="19">
        <v>4491270</v>
      </c>
      <c r="G46" s="19">
        <v>4491270</v>
      </c>
      <c r="H46" s="19">
        <v>4491270</v>
      </c>
      <c r="I46" s="19">
        <v>4491270</v>
      </c>
      <c r="J46" s="19">
        <v>4491270</v>
      </c>
      <c r="K46" s="19">
        <v>4491270</v>
      </c>
      <c r="L46" s="19">
        <v>4491270</v>
      </c>
      <c r="M46" s="19">
        <v>4491270</v>
      </c>
      <c r="N46" s="20">
        <v>4490961</v>
      </c>
      <c r="O46" s="21">
        <v>53894931</v>
      </c>
      <c r="P46" s="19">
        <v>56487434</v>
      </c>
      <c r="Q46" s="22">
        <v>64966118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100736162</v>
      </c>
      <c r="D48" s="41">
        <f t="shared" si="9"/>
        <v>100736162</v>
      </c>
      <c r="E48" s="41">
        <f>+E28+E32+E38+E42+E47</f>
        <v>100736162</v>
      </c>
      <c r="F48" s="41">
        <f>+F28+F32+F38+F42+F47</f>
        <v>100736162</v>
      </c>
      <c r="G48" s="41">
        <f>+G28+G32+G38+G42+G47</f>
        <v>100736162</v>
      </c>
      <c r="H48" s="41">
        <f>+H28+H32+H38+H42+H47</f>
        <v>100736162</v>
      </c>
      <c r="I48" s="41">
        <f t="shared" si="9"/>
        <v>100736162</v>
      </c>
      <c r="J48" s="41">
        <f t="shared" si="9"/>
        <v>100736162</v>
      </c>
      <c r="K48" s="41">
        <f t="shared" si="9"/>
        <v>100736162</v>
      </c>
      <c r="L48" s="41">
        <f>+L28+L32+L38+L42+L47</f>
        <v>100736162</v>
      </c>
      <c r="M48" s="41">
        <f>+M28+M32+M38+M42+M47</f>
        <v>100736162</v>
      </c>
      <c r="N48" s="42">
        <f t="shared" si="9"/>
        <v>100726897</v>
      </c>
      <c r="O48" s="43">
        <f t="shared" si="9"/>
        <v>1208824679</v>
      </c>
      <c r="P48" s="41">
        <f t="shared" si="9"/>
        <v>1279042828</v>
      </c>
      <c r="Q48" s="44">
        <f t="shared" si="9"/>
        <v>1354095063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2620129</v>
      </c>
      <c r="D49" s="45">
        <f t="shared" si="10"/>
        <v>2620129</v>
      </c>
      <c r="E49" s="45">
        <f t="shared" si="10"/>
        <v>2620129</v>
      </c>
      <c r="F49" s="45">
        <f t="shared" si="10"/>
        <v>2620129</v>
      </c>
      <c r="G49" s="45">
        <f t="shared" si="10"/>
        <v>2620129</v>
      </c>
      <c r="H49" s="45">
        <f t="shared" si="10"/>
        <v>2620129</v>
      </c>
      <c r="I49" s="45">
        <f t="shared" si="10"/>
        <v>2620129</v>
      </c>
      <c r="J49" s="45">
        <f t="shared" si="10"/>
        <v>2620129</v>
      </c>
      <c r="K49" s="45">
        <f t="shared" si="10"/>
        <v>2620129</v>
      </c>
      <c r="L49" s="45">
        <f>+L25-L48</f>
        <v>2620129</v>
      </c>
      <c r="M49" s="45">
        <f>+M25-M48</f>
        <v>2620129</v>
      </c>
      <c r="N49" s="46">
        <f t="shared" si="10"/>
        <v>2630047</v>
      </c>
      <c r="O49" s="47">
        <f t="shared" si="10"/>
        <v>31451466</v>
      </c>
      <c r="P49" s="45">
        <f t="shared" si="10"/>
        <v>39847679</v>
      </c>
      <c r="Q49" s="48">
        <f t="shared" si="10"/>
        <v>49529211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22231183</v>
      </c>
      <c r="D5" s="16">
        <f t="shared" si="0"/>
        <v>22231183</v>
      </c>
      <c r="E5" s="16">
        <f t="shared" si="0"/>
        <v>22231183</v>
      </c>
      <c r="F5" s="16">
        <f t="shared" si="0"/>
        <v>22231183</v>
      </c>
      <c r="G5" s="16">
        <f t="shared" si="0"/>
        <v>22231183</v>
      </c>
      <c r="H5" s="16">
        <f t="shared" si="0"/>
        <v>22231183</v>
      </c>
      <c r="I5" s="16">
        <f t="shared" si="0"/>
        <v>22231183</v>
      </c>
      <c r="J5" s="16">
        <f t="shared" si="0"/>
        <v>22231183</v>
      </c>
      <c r="K5" s="16">
        <f t="shared" si="0"/>
        <v>22231183</v>
      </c>
      <c r="L5" s="16">
        <f>SUM(L6:L8)</f>
        <v>22231183</v>
      </c>
      <c r="M5" s="16">
        <f>SUM(M6:M8)</f>
        <v>22231183</v>
      </c>
      <c r="N5" s="17">
        <f t="shared" si="0"/>
        <v>22231304</v>
      </c>
      <c r="O5" s="18">
        <f t="shared" si="0"/>
        <v>266774317</v>
      </c>
      <c r="P5" s="16">
        <f t="shared" si="0"/>
        <v>293423397</v>
      </c>
      <c r="Q5" s="17">
        <f t="shared" si="0"/>
        <v>319293022</v>
      </c>
    </row>
    <row r="6" spans="1:17" ht="13.5">
      <c r="A6" s="3" t="s">
        <v>23</v>
      </c>
      <c r="B6" s="2"/>
      <c r="C6" s="19">
        <v>693434</v>
      </c>
      <c r="D6" s="19">
        <v>693434</v>
      </c>
      <c r="E6" s="19">
        <v>693434</v>
      </c>
      <c r="F6" s="19">
        <v>693434</v>
      </c>
      <c r="G6" s="19">
        <v>693434</v>
      </c>
      <c r="H6" s="19">
        <v>693434</v>
      </c>
      <c r="I6" s="19">
        <v>693434</v>
      </c>
      <c r="J6" s="19">
        <v>693434</v>
      </c>
      <c r="K6" s="19">
        <v>693434</v>
      </c>
      <c r="L6" s="19">
        <v>693434</v>
      </c>
      <c r="M6" s="19">
        <v>693434</v>
      </c>
      <c r="N6" s="20">
        <v>693442</v>
      </c>
      <c r="O6" s="21">
        <v>8321216</v>
      </c>
      <c r="P6" s="19">
        <v>9068309</v>
      </c>
      <c r="Q6" s="22">
        <v>10657785</v>
      </c>
    </row>
    <row r="7" spans="1:17" ht="13.5">
      <c r="A7" s="3" t="s">
        <v>24</v>
      </c>
      <c r="B7" s="2"/>
      <c r="C7" s="23">
        <v>21537749</v>
      </c>
      <c r="D7" s="23">
        <v>21537749</v>
      </c>
      <c r="E7" s="23">
        <v>21537749</v>
      </c>
      <c r="F7" s="23">
        <v>21537749</v>
      </c>
      <c r="G7" s="23">
        <v>21537749</v>
      </c>
      <c r="H7" s="23">
        <v>21537749</v>
      </c>
      <c r="I7" s="23">
        <v>21537749</v>
      </c>
      <c r="J7" s="23">
        <v>21537749</v>
      </c>
      <c r="K7" s="23">
        <v>21537749</v>
      </c>
      <c r="L7" s="23">
        <v>21537749</v>
      </c>
      <c r="M7" s="23">
        <v>21537749</v>
      </c>
      <c r="N7" s="24">
        <v>21537862</v>
      </c>
      <c r="O7" s="25">
        <v>258453101</v>
      </c>
      <c r="P7" s="23">
        <v>284355088</v>
      </c>
      <c r="Q7" s="26">
        <v>308635237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6438873</v>
      </c>
      <c r="D9" s="16">
        <f t="shared" si="1"/>
        <v>6438873</v>
      </c>
      <c r="E9" s="16">
        <f t="shared" si="1"/>
        <v>6438873</v>
      </c>
      <c r="F9" s="16">
        <f t="shared" si="1"/>
        <v>6438873</v>
      </c>
      <c r="G9" s="16">
        <f t="shared" si="1"/>
        <v>6438873</v>
      </c>
      <c r="H9" s="16">
        <f t="shared" si="1"/>
        <v>6438873</v>
      </c>
      <c r="I9" s="16">
        <f t="shared" si="1"/>
        <v>6438873</v>
      </c>
      <c r="J9" s="16">
        <f t="shared" si="1"/>
        <v>6438873</v>
      </c>
      <c r="K9" s="16">
        <f t="shared" si="1"/>
        <v>6438873</v>
      </c>
      <c r="L9" s="16">
        <f>SUM(L10:L14)</f>
        <v>6438873</v>
      </c>
      <c r="M9" s="16">
        <f>SUM(M10:M14)</f>
        <v>6438873</v>
      </c>
      <c r="N9" s="27">
        <f t="shared" si="1"/>
        <v>6438973</v>
      </c>
      <c r="O9" s="28">
        <f t="shared" si="1"/>
        <v>77266576</v>
      </c>
      <c r="P9" s="16">
        <f t="shared" si="1"/>
        <v>79042371</v>
      </c>
      <c r="Q9" s="29">
        <f t="shared" si="1"/>
        <v>80860061</v>
      </c>
    </row>
    <row r="10" spans="1:17" ht="13.5">
      <c r="A10" s="3" t="s">
        <v>27</v>
      </c>
      <c r="B10" s="2"/>
      <c r="C10" s="19">
        <v>1638261</v>
      </c>
      <c r="D10" s="19">
        <v>1638261</v>
      </c>
      <c r="E10" s="19">
        <v>1638261</v>
      </c>
      <c r="F10" s="19">
        <v>1638261</v>
      </c>
      <c r="G10" s="19">
        <v>1638261</v>
      </c>
      <c r="H10" s="19">
        <v>1638261</v>
      </c>
      <c r="I10" s="19">
        <v>1638261</v>
      </c>
      <c r="J10" s="19">
        <v>1638261</v>
      </c>
      <c r="K10" s="19">
        <v>1638261</v>
      </c>
      <c r="L10" s="19">
        <v>1638261</v>
      </c>
      <c r="M10" s="19">
        <v>1638261</v>
      </c>
      <c r="N10" s="20">
        <v>1638310</v>
      </c>
      <c r="O10" s="21">
        <v>19659181</v>
      </c>
      <c r="P10" s="19">
        <v>20802776</v>
      </c>
      <c r="Q10" s="22">
        <v>21954126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3842665</v>
      </c>
      <c r="D12" s="19">
        <v>3842665</v>
      </c>
      <c r="E12" s="19">
        <v>3842665</v>
      </c>
      <c r="F12" s="19">
        <v>3842665</v>
      </c>
      <c r="G12" s="19">
        <v>3842665</v>
      </c>
      <c r="H12" s="19">
        <v>3842665</v>
      </c>
      <c r="I12" s="19">
        <v>3842665</v>
      </c>
      <c r="J12" s="19">
        <v>3842665</v>
      </c>
      <c r="K12" s="19">
        <v>3842665</v>
      </c>
      <c r="L12" s="19">
        <v>3842665</v>
      </c>
      <c r="M12" s="19">
        <v>3842665</v>
      </c>
      <c r="N12" s="20">
        <v>3842675</v>
      </c>
      <c r="O12" s="21">
        <v>46111990</v>
      </c>
      <c r="P12" s="19">
        <v>46123437</v>
      </c>
      <c r="Q12" s="22">
        <v>46135503</v>
      </c>
    </row>
    <row r="13" spans="1:17" ht="13.5">
      <c r="A13" s="3" t="s">
        <v>30</v>
      </c>
      <c r="B13" s="2"/>
      <c r="C13" s="19">
        <v>492522</v>
      </c>
      <c r="D13" s="19">
        <v>492522</v>
      </c>
      <c r="E13" s="19">
        <v>492522</v>
      </c>
      <c r="F13" s="19">
        <v>492522</v>
      </c>
      <c r="G13" s="19">
        <v>492522</v>
      </c>
      <c r="H13" s="19">
        <v>492522</v>
      </c>
      <c r="I13" s="19">
        <v>492522</v>
      </c>
      <c r="J13" s="19">
        <v>492522</v>
      </c>
      <c r="K13" s="19">
        <v>492522</v>
      </c>
      <c r="L13" s="19">
        <v>492522</v>
      </c>
      <c r="M13" s="19">
        <v>492522</v>
      </c>
      <c r="N13" s="20">
        <v>492547</v>
      </c>
      <c r="O13" s="21">
        <v>5910289</v>
      </c>
      <c r="P13" s="19">
        <v>6229445</v>
      </c>
      <c r="Q13" s="22">
        <v>6565836</v>
      </c>
    </row>
    <row r="14" spans="1:17" ht="13.5">
      <c r="A14" s="3" t="s">
        <v>31</v>
      </c>
      <c r="B14" s="2"/>
      <c r="C14" s="23">
        <v>465425</v>
      </c>
      <c r="D14" s="23">
        <v>465425</v>
      </c>
      <c r="E14" s="23">
        <v>465425</v>
      </c>
      <c r="F14" s="23">
        <v>465425</v>
      </c>
      <c r="G14" s="23">
        <v>465425</v>
      </c>
      <c r="H14" s="23">
        <v>465425</v>
      </c>
      <c r="I14" s="23">
        <v>465425</v>
      </c>
      <c r="J14" s="23">
        <v>465425</v>
      </c>
      <c r="K14" s="23">
        <v>465425</v>
      </c>
      <c r="L14" s="23">
        <v>465425</v>
      </c>
      <c r="M14" s="23">
        <v>465425</v>
      </c>
      <c r="N14" s="24">
        <v>465441</v>
      </c>
      <c r="O14" s="25">
        <v>5585116</v>
      </c>
      <c r="P14" s="23">
        <v>5886713</v>
      </c>
      <c r="Q14" s="26">
        <v>6204596</v>
      </c>
    </row>
    <row r="15" spans="1:17" ht="13.5">
      <c r="A15" s="1" t="s">
        <v>32</v>
      </c>
      <c r="B15" s="4"/>
      <c r="C15" s="16">
        <f aca="true" t="shared" si="2" ref="C15:Q15">SUM(C16:C18)</f>
        <v>2215949</v>
      </c>
      <c r="D15" s="16">
        <f t="shared" si="2"/>
        <v>2215949</v>
      </c>
      <c r="E15" s="16">
        <f t="shared" si="2"/>
        <v>2215949</v>
      </c>
      <c r="F15" s="16">
        <f t="shared" si="2"/>
        <v>2215949</v>
      </c>
      <c r="G15" s="16">
        <f t="shared" si="2"/>
        <v>2215949</v>
      </c>
      <c r="H15" s="16">
        <f t="shared" si="2"/>
        <v>2215949</v>
      </c>
      <c r="I15" s="16">
        <f t="shared" si="2"/>
        <v>2215949</v>
      </c>
      <c r="J15" s="16">
        <f t="shared" si="2"/>
        <v>2215949</v>
      </c>
      <c r="K15" s="16">
        <f t="shared" si="2"/>
        <v>2215949</v>
      </c>
      <c r="L15" s="16">
        <f>SUM(L16:L18)</f>
        <v>2215949</v>
      </c>
      <c r="M15" s="16">
        <f>SUM(M16:M18)</f>
        <v>2215949</v>
      </c>
      <c r="N15" s="27">
        <f t="shared" si="2"/>
        <v>2215954</v>
      </c>
      <c r="O15" s="28">
        <f t="shared" si="2"/>
        <v>26591393</v>
      </c>
      <c r="P15" s="16">
        <f t="shared" si="2"/>
        <v>27892512</v>
      </c>
      <c r="Q15" s="29">
        <f t="shared" si="2"/>
        <v>29762178</v>
      </c>
    </row>
    <row r="16" spans="1:17" ht="13.5">
      <c r="A16" s="3" t="s">
        <v>33</v>
      </c>
      <c r="B16" s="2"/>
      <c r="C16" s="19">
        <v>15616</v>
      </c>
      <c r="D16" s="19">
        <v>15616</v>
      </c>
      <c r="E16" s="19">
        <v>15616</v>
      </c>
      <c r="F16" s="19">
        <v>15616</v>
      </c>
      <c r="G16" s="19">
        <v>15616</v>
      </c>
      <c r="H16" s="19">
        <v>15616</v>
      </c>
      <c r="I16" s="19">
        <v>15616</v>
      </c>
      <c r="J16" s="19">
        <v>15616</v>
      </c>
      <c r="K16" s="19">
        <v>15616</v>
      </c>
      <c r="L16" s="19">
        <v>15616</v>
      </c>
      <c r="M16" s="19">
        <v>15616</v>
      </c>
      <c r="N16" s="20">
        <v>15617</v>
      </c>
      <c r="O16" s="21">
        <v>187393</v>
      </c>
      <c r="P16" s="19">
        <v>197512</v>
      </c>
      <c r="Q16" s="22">
        <v>208178</v>
      </c>
    </row>
    <row r="17" spans="1:17" ht="13.5">
      <c r="A17" s="3" t="s">
        <v>34</v>
      </c>
      <c r="B17" s="2"/>
      <c r="C17" s="19">
        <v>2200333</v>
      </c>
      <c r="D17" s="19">
        <v>2200333</v>
      </c>
      <c r="E17" s="19">
        <v>2200333</v>
      </c>
      <c r="F17" s="19">
        <v>2200333</v>
      </c>
      <c r="G17" s="19">
        <v>2200333</v>
      </c>
      <c r="H17" s="19">
        <v>2200333</v>
      </c>
      <c r="I17" s="19">
        <v>2200333</v>
      </c>
      <c r="J17" s="19">
        <v>2200333</v>
      </c>
      <c r="K17" s="19">
        <v>2200333</v>
      </c>
      <c r="L17" s="19">
        <v>2200333</v>
      </c>
      <c r="M17" s="19">
        <v>2200333</v>
      </c>
      <c r="N17" s="20">
        <v>2200337</v>
      </c>
      <c r="O17" s="21">
        <v>26404000</v>
      </c>
      <c r="P17" s="19">
        <v>27695000</v>
      </c>
      <c r="Q17" s="22">
        <v>29554000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48742665</v>
      </c>
      <c r="D19" s="16">
        <f t="shared" si="3"/>
        <v>48742665</v>
      </c>
      <c r="E19" s="16">
        <f t="shared" si="3"/>
        <v>48742665</v>
      </c>
      <c r="F19" s="16">
        <f t="shared" si="3"/>
        <v>48742665</v>
      </c>
      <c r="G19" s="16">
        <f t="shared" si="3"/>
        <v>48742665</v>
      </c>
      <c r="H19" s="16">
        <f t="shared" si="3"/>
        <v>48742665</v>
      </c>
      <c r="I19" s="16">
        <f t="shared" si="3"/>
        <v>48742665</v>
      </c>
      <c r="J19" s="16">
        <f t="shared" si="3"/>
        <v>48742665</v>
      </c>
      <c r="K19" s="16">
        <f t="shared" si="3"/>
        <v>48742665</v>
      </c>
      <c r="L19" s="16">
        <f>SUM(L20:L23)</f>
        <v>48742665</v>
      </c>
      <c r="M19" s="16">
        <f>SUM(M20:M23)</f>
        <v>48742665</v>
      </c>
      <c r="N19" s="27">
        <f t="shared" si="3"/>
        <v>48742792</v>
      </c>
      <c r="O19" s="28">
        <f t="shared" si="3"/>
        <v>584912107</v>
      </c>
      <c r="P19" s="16">
        <f t="shared" si="3"/>
        <v>612948338</v>
      </c>
      <c r="Q19" s="29">
        <f t="shared" si="3"/>
        <v>650453389</v>
      </c>
    </row>
    <row r="20" spans="1:17" ht="13.5">
      <c r="A20" s="3" t="s">
        <v>37</v>
      </c>
      <c r="B20" s="2"/>
      <c r="C20" s="19">
        <v>31279417</v>
      </c>
      <c r="D20" s="19">
        <v>31279417</v>
      </c>
      <c r="E20" s="19">
        <v>31279417</v>
      </c>
      <c r="F20" s="19">
        <v>31279417</v>
      </c>
      <c r="G20" s="19">
        <v>31279417</v>
      </c>
      <c r="H20" s="19">
        <v>31279417</v>
      </c>
      <c r="I20" s="19">
        <v>31279417</v>
      </c>
      <c r="J20" s="19">
        <v>31279417</v>
      </c>
      <c r="K20" s="19">
        <v>31279417</v>
      </c>
      <c r="L20" s="19">
        <v>31279417</v>
      </c>
      <c r="M20" s="19">
        <v>31279417</v>
      </c>
      <c r="N20" s="20">
        <v>31279474</v>
      </c>
      <c r="O20" s="21">
        <v>375353061</v>
      </c>
      <c r="P20" s="19">
        <v>393886628</v>
      </c>
      <c r="Q20" s="22">
        <v>416420299</v>
      </c>
    </row>
    <row r="21" spans="1:17" ht="13.5">
      <c r="A21" s="3" t="s">
        <v>38</v>
      </c>
      <c r="B21" s="2"/>
      <c r="C21" s="19">
        <v>11840911</v>
      </c>
      <c r="D21" s="19">
        <v>11840911</v>
      </c>
      <c r="E21" s="19">
        <v>11840911</v>
      </c>
      <c r="F21" s="19">
        <v>11840911</v>
      </c>
      <c r="G21" s="19">
        <v>11840911</v>
      </c>
      <c r="H21" s="19">
        <v>11840911</v>
      </c>
      <c r="I21" s="19">
        <v>11840911</v>
      </c>
      <c r="J21" s="19">
        <v>11840911</v>
      </c>
      <c r="K21" s="19">
        <v>11840911</v>
      </c>
      <c r="L21" s="19">
        <v>11840911</v>
      </c>
      <c r="M21" s="19">
        <v>11840911</v>
      </c>
      <c r="N21" s="20">
        <v>11840940</v>
      </c>
      <c r="O21" s="21">
        <v>142090961</v>
      </c>
      <c r="P21" s="19">
        <v>148713881</v>
      </c>
      <c r="Q21" s="22">
        <v>159571069</v>
      </c>
    </row>
    <row r="22" spans="1:17" ht="13.5">
      <c r="A22" s="3" t="s">
        <v>39</v>
      </c>
      <c r="B22" s="2"/>
      <c r="C22" s="23">
        <v>2809532</v>
      </c>
      <c r="D22" s="23">
        <v>2809532</v>
      </c>
      <c r="E22" s="23">
        <v>2809532</v>
      </c>
      <c r="F22" s="23">
        <v>2809532</v>
      </c>
      <c r="G22" s="23">
        <v>2809532</v>
      </c>
      <c r="H22" s="23">
        <v>2809532</v>
      </c>
      <c r="I22" s="23">
        <v>2809532</v>
      </c>
      <c r="J22" s="23">
        <v>2809532</v>
      </c>
      <c r="K22" s="23">
        <v>2809532</v>
      </c>
      <c r="L22" s="23">
        <v>2809532</v>
      </c>
      <c r="M22" s="23">
        <v>2809532</v>
      </c>
      <c r="N22" s="24">
        <v>2809563</v>
      </c>
      <c r="O22" s="25">
        <v>33714415</v>
      </c>
      <c r="P22" s="23">
        <v>35766738</v>
      </c>
      <c r="Q22" s="26">
        <v>37947088</v>
      </c>
    </row>
    <row r="23" spans="1:17" ht="13.5">
      <c r="A23" s="3" t="s">
        <v>40</v>
      </c>
      <c r="B23" s="2"/>
      <c r="C23" s="19">
        <v>2812805</v>
      </c>
      <c r="D23" s="19">
        <v>2812805</v>
      </c>
      <c r="E23" s="19">
        <v>2812805</v>
      </c>
      <c r="F23" s="19">
        <v>2812805</v>
      </c>
      <c r="G23" s="19">
        <v>2812805</v>
      </c>
      <c r="H23" s="19">
        <v>2812805</v>
      </c>
      <c r="I23" s="19">
        <v>2812805</v>
      </c>
      <c r="J23" s="19">
        <v>2812805</v>
      </c>
      <c r="K23" s="19">
        <v>2812805</v>
      </c>
      <c r="L23" s="19">
        <v>2812805</v>
      </c>
      <c r="M23" s="19">
        <v>2812805</v>
      </c>
      <c r="N23" s="20">
        <v>2812815</v>
      </c>
      <c r="O23" s="21">
        <v>33753670</v>
      </c>
      <c r="P23" s="19">
        <v>34581091</v>
      </c>
      <c r="Q23" s="22">
        <v>36514933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79628670</v>
      </c>
      <c r="D25" s="41">
        <f t="shared" si="4"/>
        <v>79628670</v>
      </c>
      <c r="E25" s="41">
        <f t="shared" si="4"/>
        <v>79628670</v>
      </c>
      <c r="F25" s="41">
        <f t="shared" si="4"/>
        <v>79628670</v>
      </c>
      <c r="G25" s="41">
        <f t="shared" si="4"/>
        <v>79628670</v>
      </c>
      <c r="H25" s="41">
        <f t="shared" si="4"/>
        <v>79628670</v>
      </c>
      <c r="I25" s="41">
        <f t="shared" si="4"/>
        <v>79628670</v>
      </c>
      <c r="J25" s="41">
        <f t="shared" si="4"/>
        <v>79628670</v>
      </c>
      <c r="K25" s="41">
        <f t="shared" si="4"/>
        <v>79628670</v>
      </c>
      <c r="L25" s="41">
        <f>+L5+L9+L15+L19+L24</f>
        <v>79628670</v>
      </c>
      <c r="M25" s="41">
        <f>+M5+M9+M15+M19+M24</f>
        <v>79628670</v>
      </c>
      <c r="N25" s="42">
        <f t="shared" si="4"/>
        <v>79629023</v>
      </c>
      <c r="O25" s="43">
        <f t="shared" si="4"/>
        <v>955544393</v>
      </c>
      <c r="P25" s="41">
        <f t="shared" si="4"/>
        <v>1013306618</v>
      </c>
      <c r="Q25" s="44">
        <f t="shared" si="4"/>
        <v>1080368650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16259423</v>
      </c>
      <c r="D28" s="16">
        <f t="shared" si="5"/>
        <v>16259423</v>
      </c>
      <c r="E28" s="16">
        <f>SUM(E29:E31)</f>
        <v>16259423</v>
      </c>
      <c r="F28" s="16">
        <f>SUM(F29:F31)</f>
        <v>16259423</v>
      </c>
      <c r="G28" s="16">
        <f>SUM(G29:G31)</f>
        <v>16259423</v>
      </c>
      <c r="H28" s="16">
        <f>SUM(H29:H31)</f>
        <v>16259423</v>
      </c>
      <c r="I28" s="16">
        <f t="shared" si="5"/>
        <v>16259423</v>
      </c>
      <c r="J28" s="16">
        <f t="shared" si="5"/>
        <v>16259423</v>
      </c>
      <c r="K28" s="16">
        <f t="shared" si="5"/>
        <v>16259423</v>
      </c>
      <c r="L28" s="16">
        <f>SUM(L29:L31)</f>
        <v>16259423</v>
      </c>
      <c r="M28" s="16">
        <f>SUM(M29:M31)</f>
        <v>16259423</v>
      </c>
      <c r="N28" s="17">
        <f t="shared" si="5"/>
        <v>16260738</v>
      </c>
      <c r="O28" s="18">
        <f t="shared" si="5"/>
        <v>195114391</v>
      </c>
      <c r="P28" s="16">
        <f t="shared" si="5"/>
        <v>203715292</v>
      </c>
      <c r="Q28" s="17">
        <f t="shared" si="5"/>
        <v>216423842</v>
      </c>
    </row>
    <row r="29" spans="1:17" ht="13.5">
      <c r="A29" s="3" t="s">
        <v>23</v>
      </c>
      <c r="B29" s="2"/>
      <c r="C29" s="19">
        <v>3144997</v>
      </c>
      <c r="D29" s="19">
        <v>3144997</v>
      </c>
      <c r="E29" s="19">
        <v>3144997</v>
      </c>
      <c r="F29" s="19">
        <v>3144997</v>
      </c>
      <c r="G29" s="19">
        <v>3144997</v>
      </c>
      <c r="H29" s="19">
        <v>3144997</v>
      </c>
      <c r="I29" s="19">
        <v>3144997</v>
      </c>
      <c r="J29" s="19">
        <v>3144997</v>
      </c>
      <c r="K29" s="19">
        <v>3144997</v>
      </c>
      <c r="L29" s="19">
        <v>3144997</v>
      </c>
      <c r="M29" s="19">
        <v>3144997</v>
      </c>
      <c r="N29" s="20">
        <v>3145433</v>
      </c>
      <c r="O29" s="21">
        <v>37740400</v>
      </c>
      <c r="P29" s="19">
        <v>38524298</v>
      </c>
      <c r="Q29" s="22">
        <v>41395807</v>
      </c>
    </row>
    <row r="30" spans="1:17" ht="13.5">
      <c r="A30" s="3" t="s">
        <v>24</v>
      </c>
      <c r="B30" s="2"/>
      <c r="C30" s="23">
        <v>13114426</v>
      </c>
      <c r="D30" s="23">
        <v>13114426</v>
      </c>
      <c r="E30" s="23">
        <v>13114426</v>
      </c>
      <c r="F30" s="23">
        <v>13114426</v>
      </c>
      <c r="G30" s="23">
        <v>13114426</v>
      </c>
      <c r="H30" s="23">
        <v>13114426</v>
      </c>
      <c r="I30" s="23">
        <v>13114426</v>
      </c>
      <c r="J30" s="23">
        <v>13114426</v>
      </c>
      <c r="K30" s="23">
        <v>13114426</v>
      </c>
      <c r="L30" s="23">
        <v>13114426</v>
      </c>
      <c r="M30" s="23">
        <v>13114426</v>
      </c>
      <c r="N30" s="24">
        <v>13115305</v>
      </c>
      <c r="O30" s="25">
        <v>157373991</v>
      </c>
      <c r="P30" s="23">
        <v>165190994</v>
      </c>
      <c r="Q30" s="26">
        <v>175028035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10517841</v>
      </c>
      <c r="D32" s="16">
        <f t="shared" si="6"/>
        <v>10517841</v>
      </c>
      <c r="E32" s="16">
        <f>SUM(E33:E37)</f>
        <v>10517841</v>
      </c>
      <c r="F32" s="16">
        <f>SUM(F33:F37)</f>
        <v>10517841</v>
      </c>
      <c r="G32" s="16">
        <f>SUM(G33:G37)</f>
        <v>10517841</v>
      </c>
      <c r="H32" s="16">
        <f>SUM(H33:H37)</f>
        <v>10517841</v>
      </c>
      <c r="I32" s="16">
        <f t="shared" si="6"/>
        <v>10517841</v>
      </c>
      <c r="J32" s="16">
        <f t="shared" si="6"/>
        <v>10517841</v>
      </c>
      <c r="K32" s="16">
        <f t="shared" si="6"/>
        <v>10517841</v>
      </c>
      <c r="L32" s="16">
        <f>SUM(L33:L37)</f>
        <v>10517841</v>
      </c>
      <c r="M32" s="16">
        <f>SUM(M33:M37)</f>
        <v>10517841</v>
      </c>
      <c r="N32" s="27">
        <f t="shared" si="6"/>
        <v>10519052</v>
      </c>
      <c r="O32" s="28">
        <f t="shared" si="6"/>
        <v>126215303</v>
      </c>
      <c r="P32" s="16">
        <f t="shared" si="6"/>
        <v>127091924</v>
      </c>
      <c r="Q32" s="29">
        <f t="shared" si="6"/>
        <v>132147618</v>
      </c>
    </row>
    <row r="33" spans="1:17" ht="13.5">
      <c r="A33" s="3" t="s">
        <v>27</v>
      </c>
      <c r="B33" s="2"/>
      <c r="C33" s="19">
        <v>2006896</v>
      </c>
      <c r="D33" s="19">
        <v>2006896</v>
      </c>
      <c r="E33" s="19">
        <v>2006896</v>
      </c>
      <c r="F33" s="19">
        <v>2006896</v>
      </c>
      <c r="G33" s="19">
        <v>2006896</v>
      </c>
      <c r="H33" s="19">
        <v>2006896</v>
      </c>
      <c r="I33" s="19">
        <v>2006896</v>
      </c>
      <c r="J33" s="19">
        <v>2006896</v>
      </c>
      <c r="K33" s="19">
        <v>2006896</v>
      </c>
      <c r="L33" s="19">
        <v>2006896</v>
      </c>
      <c r="M33" s="19">
        <v>2006896</v>
      </c>
      <c r="N33" s="20">
        <v>2007267</v>
      </c>
      <c r="O33" s="21">
        <v>24083123</v>
      </c>
      <c r="P33" s="19">
        <v>22800963</v>
      </c>
      <c r="Q33" s="22">
        <v>24125139</v>
      </c>
    </row>
    <row r="34" spans="1:17" ht="13.5">
      <c r="A34" s="3" t="s">
        <v>28</v>
      </c>
      <c r="B34" s="2"/>
      <c r="C34" s="19">
        <v>1494970</v>
      </c>
      <c r="D34" s="19">
        <v>1494970</v>
      </c>
      <c r="E34" s="19">
        <v>1494970</v>
      </c>
      <c r="F34" s="19">
        <v>1494970</v>
      </c>
      <c r="G34" s="19">
        <v>1494970</v>
      </c>
      <c r="H34" s="19">
        <v>1494970</v>
      </c>
      <c r="I34" s="19">
        <v>1494970</v>
      </c>
      <c r="J34" s="19">
        <v>1494970</v>
      </c>
      <c r="K34" s="19">
        <v>1494970</v>
      </c>
      <c r="L34" s="19">
        <v>1494970</v>
      </c>
      <c r="M34" s="19">
        <v>1494970</v>
      </c>
      <c r="N34" s="20">
        <v>1495231</v>
      </c>
      <c r="O34" s="21">
        <v>17939901</v>
      </c>
      <c r="P34" s="19">
        <v>18561296</v>
      </c>
      <c r="Q34" s="22">
        <v>19629395</v>
      </c>
    </row>
    <row r="35" spans="1:17" ht="13.5">
      <c r="A35" s="3" t="s">
        <v>29</v>
      </c>
      <c r="B35" s="2"/>
      <c r="C35" s="19">
        <v>5849386</v>
      </c>
      <c r="D35" s="19">
        <v>5849386</v>
      </c>
      <c r="E35" s="19">
        <v>5849386</v>
      </c>
      <c r="F35" s="19">
        <v>5849386</v>
      </c>
      <c r="G35" s="19">
        <v>5849386</v>
      </c>
      <c r="H35" s="19">
        <v>5849386</v>
      </c>
      <c r="I35" s="19">
        <v>5849386</v>
      </c>
      <c r="J35" s="19">
        <v>5849386</v>
      </c>
      <c r="K35" s="19">
        <v>5849386</v>
      </c>
      <c r="L35" s="19">
        <v>5849386</v>
      </c>
      <c r="M35" s="19">
        <v>5849386</v>
      </c>
      <c r="N35" s="20">
        <v>5849659</v>
      </c>
      <c r="O35" s="21">
        <v>70192905</v>
      </c>
      <c r="P35" s="19">
        <v>71961951</v>
      </c>
      <c r="Q35" s="22">
        <v>73835709</v>
      </c>
    </row>
    <row r="36" spans="1:17" ht="13.5">
      <c r="A36" s="3" t="s">
        <v>30</v>
      </c>
      <c r="B36" s="2"/>
      <c r="C36" s="19">
        <v>658206</v>
      </c>
      <c r="D36" s="19">
        <v>658206</v>
      </c>
      <c r="E36" s="19">
        <v>658206</v>
      </c>
      <c r="F36" s="19">
        <v>658206</v>
      </c>
      <c r="G36" s="19">
        <v>658206</v>
      </c>
      <c r="H36" s="19">
        <v>658206</v>
      </c>
      <c r="I36" s="19">
        <v>658206</v>
      </c>
      <c r="J36" s="19">
        <v>658206</v>
      </c>
      <c r="K36" s="19">
        <v>658206</v>
      </c>
      <c r="L36" s="19">
        <v>658206</v>
      </c>
      <c r="M36" s="19">
        <v>658206</v>
      </c>
      <c r="N36" s="20">
        <v>658331</v>
      </c>
      <c r="O36" s="21">
        <v>7898597</v>
      </c>
      <c r="P36" s="19">
        <v>7296603</v>
      </c>
      <c r="Q36" s="22">
        <v>7705673</v>
      </c>
    </row>
    <row r="37" spans="1:17" ht="13.5">
      <c r="A37" s="3" t="s">
        <v>31</v>
      </c>
      <c r="B37" s="2"/>
      <c r="C37" s="23">
        <v>508383</v>
      </c>
      <c r="D37" s="23">
        <v>508383</v>
      </c>
      <c r="E37" s="23">
        <v>508383</v>
      </c>
      <c r="F37" s="23">
        <v>508383</v>
      </c>
      <c r="G37" s="23">
        <v>508383</v>
      </c>
      <c r="H37" s="23">
        <v>508383</v>
      </c>
      <c r="I37" s="23">
        <v>508383</v>
      </c>
      <c r="J37" s="23">
        <v>508383</v>
      </c>
      <c r="K37" s="23">
        <v>508383</v>
      </c>
      <c r="L37" s="23">
        <v>508383</v>
      </c>
      <c r="M37" s="23">
        <v>508383</v>
      </c>
      <c r="N37" s="24">
        <v>508564</v>
      </c>
      <c r="O37" s="25">
        <v>6100777</v>
      </c>
      <c r="P37" s="23">
        <v>6471111</v>
      </c>
      <c r="Q37" s="26">
        <v>6851702</v>
      </c>
    </row>
    <row r="38" spans="1:17" ht="13.5">
      <c r="A38" s="1" t="s">
        <v>32</v>
      </c>
      <c r="B38" s="4"/>
      <c r="C38" s="16">
        <f aca="true" t="shared" si="7" ref="C38:Q38">SUM(C39:C41)</f>
        <v>3564669</v>
      </c>
      <c r="D38" s="16">
        <f t="shared" si="7"/>
        <v>3564669</v>
      </c>
      <c r="E38" s="16">
        <f>SUM(E39:E41)</f>
        <v>3564669</v>
      </c>
      <c r="F38" s="16">
        <f>SUM(F39:F41)</f>
        <v>3564669</v>
      </c>
      <c r="G38" s="16">
        <f>SUM(G39:G41)</f>
        <v>3564669</v>
      </c>
      <c r="H38" s="16">
        <f>SUM(H39:H41)</f>
        <v>3564669</v>
      </c>
      <c r="I38" s="16">
        <f t="shared" si="7"/>
        <v>3564669</v>
      </c>
      <c r="J38" s="16">
        <f t="shared" si="7"/>
        <v>3564669</v>
      </c>
      <c r="K38" s="16">
        <f t="shared" si="7"/>
        <v>3564669</v>
      </c>
      <c r="L38" s="16">
        <f>SUM(L39:L41)</f>
        <v>3564669</v>
      </c>
      <c r="M38" s="16">
        <f>SUM(M39:M41)</f>
        <v>3564669</v>
      </c>
      <c r="N38" s="27">
        <f t="shared" si="7"/>
        <v>3564996</v>
      </c>
      <c r="O38" s="28">
        <f t="shared" si="7"/>
        <v>42776355</v>
      </c>
      <c r="P38" s="16">
        <f t="shared" si="7"/>
        <v>44208669</v>
      </c>
      <c r="Q38" s="29">
        <f t="shared" si="7"/>
        <v>46384134</v>
      </c>
    </row>
    <row r="39" spans="1:17" ht="13.5">
      <c r="A39" s="3" t="s">
        <v>33</v>
      </c>
      <c r="B39" s="2"/>
      <c r="C39" s="19">
        <v>1925183</v>
      </c>
      <c r="D39" s="19">
        <v>1925183</v>
      </c>
      <c r="E39" s="19">
        <v>1925183</v>
      </c>
      <c r="F39" s="19">
        <v>1925183</v>
      </c>
      <c r="G39" s="19">
        <v>1925183</v>
      </c>
      <c r="H39" s="19">
        <v>1925183</v>
      </c>
      <c r="I39" s="19">
        <v>1925183</v>
      </c>
      <c r="J39" s="19">
        <v>1925183</v>
      </c>
      <c r="K39" s="19">
        <v>1925183</v>
      </c>
      <c r="L39" s="19">
        <v>1925183</v>
      </c>
      <c r="M39" s="19">
        <v>1925183</v>
      </c>
      <c r="N39" s="20">
        <v>1925343</v>
      </c>
      <c r="O39" s="21">
        <v>23102356</v>
      </c>
      <c r="P39" s="19">
        <v>23954953</v>
      </c>
      <c r="Q39" s="22">
        <v>25306400</v>
      </c>
    </row>
    <row r="40" spans="1:17" ht="13.5">
      <c r="A40" s="3" t="s">
        <v>34</v>
      </c>
      <c r="B40" s="2"/>
      <c r="C40" s="19">
        <v>1639486</v>
      </c>
      <c r="D40" s="19">
        <v>1639486</v>
      </c>
      <c r="E40" s="19">
        <v>1639486</v>
      </c>
      <c r="F40" s="19">
        <v>1639486</v>
      </c>
      <c r="G40" s="19">
        <v>1639486</v>
      </c>
      <c r="H40" s="19">
        <v>1639486</v>
      </c>
      <c r="I40" s="19">
        <v>1639486</v>
      </c>
      <c r="J40" s="19">
        <v>1639486</v>
      </c>
      <c r="K40" s="19">
        <v>1639486</v>
      </c>
      <c r="L40" s="19">
        <v>1639486</v>
      </c>
      <c r="M40" s="19">
        <v>1639486</v>
      </c>
      <c r="N40" s="20">
        <v>1639653</v>
      </c>
      <c r="O40" s="21">
        <v>19673999</v>
      </c>
      <c r="P40" s="19">
        <v>20253716</v>
      </c>
      <c r="Q40" s="22">
        <v>21077734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45043208</v>
      </c>
      <c r="D42" s="16">
        <f t="shared" si="8"/>
        <v>45043208</v>
      </c>
      <c r="E42" s="16">
        <f>SUM(E43:E46)</f>
        <v>45043208</v>
      </c>
      <c r="F42" s="16">
        <f>SUM(F43:F46)</f>
        <v>45043208</v>
      </c>
      <c r="G42" s="16">
        <f>SUM(G43:G46)</f>
        <v>45043208</v>
      </c>
      <c r="H42" s="16">
        <f>SUM(H43:H46)</f>
        <v>45043208</v>
      </c>
      <c r="I42" s="16">
        <f t="shared" si="8"/>
        <v>45043208</v>
      </c>
      <c r="J42" s="16">
        <f t="shared" si="8"/>
        <v>45043208</v>
      </c>
      <c r="K42" s="16">
        <f t="shared" si="8"/>
        <v>45043208</v>
      </c>
      <c r="L42" s="16">
        <f>SUM(L43:L46)</f>
        <v>45043208</v>
      </c>
      <c r="M42" s="16">
        <f>SUM(M43:M46)</f>
        <v>45043208</v>
      </c>
      <c r="N42" s="27">
        <f t="shared" si="8"/>
        <v>45043929</v>
      </c>
      <c r="O42" s="28">
        <f t="shared" si="8"/>
        <v>540519217</v>
      </c>
      <c r="P42" s="16">
        <f t="shared" si="8"/>
        <v>567254243</v>
      </c>
      <c r="Q42" s="29">
        <f t="shared" si="8"/>
        <v>597067074</v>
      </c>
    </row>
    <row r="43" spans="1:17" ht="13.5">
      <c r="A43" s="3" t="s">
        <v>37</v>
      </c>
      <c r="B43" s="2"/>
      <c r="C43" s="19">
        <v>30855625</v>
      </c>
      <c r="D43" s="19">
        <v>30855625</v>
      </c>
      <c r="E43" s="19">
        <v>30855625</v>
      </c>
      <c r="F43" s="19">
        <v>30855625</v>
      </c>
      <c r="G43" s="19">
        <v>30855625</v>
      </c>
      <c r="H43" s="19">
        <v>30855625</v>
      </c>
      <c r="I43" s="19">
        <v>30855625</v>
      </c>
      <c r="J43" s="19">
        <v>30855625</v>
      </c>
      <c r="K43" s="19">
        <v>30855625</v>
      </c>
      <c r="L43" s="19">
        <v>30855625</v>
      </c>
      <c r="M43" s="19">
        <v>30855625</v>
      </c>
      <c r="N43" s="20">
        <v>30855840</v>
      </c>
      <c r="O43" s="21">
        <v>370267715</v>
      </c>
      <c r="P43" s="19">
        <v>389228702</v>
      </c>
      <c r="Q43" s="22">
        <v>409400723</v>
      </c>
    </row>
    <row r="44" spans="1:17" ht="13.5">
      <c r="A44" s="3" t="s">
        <v>38</v>
      </c>
      <c r="B44" s="2"/>
      <c r="C44" s="19">
        <v>8978423</v>
      </c>
      <c r="D44" s="19">
        <v>8978423</v>
      </c>
      <c r="E44" s="19">
        <v>8978423</v>
      </c>
      <c r="F44" s="19">
        <v>8978423</v>
      </c>
      <c r="G44" s="19">
        <v>8978423</v>
      </c>
      <c r="H44" s="19">
        <v>8978423</v>
      </c>
      <c r="I44" s="19">
        <v>8978423</v>
      </c>
      <c r="J44" s="19">
        <v>8978423</v>
      </c>
      <c r="K44" s="19">
        <v>8978423</v>
      </c>
      <c r="L44" s="19">
        <v>8978423</v>
      </c>
      <c r="M44" s="19">
        <v>8978423</v>
      </c>
      <c r="N44" s="20">
        <v>8978592</v>
      </c>
      <c r="O44" s="21">
        <v>107741245</v>
      </c>
      <c r="P44" s="19">
        <v>113382818</v>
      </c>
      <c r="Q44" s="22">
        <v>119530676</v>
      </c>
    </row>
    <row r="45" spans="1:17" ht="13.5">
      <c r="A45" s="3" t="s">
        <v>39</v>
      </c>
      <c r="B45" s="2"/>
      <c r="C45" s="23">
        <v>2772117</v>
      </c>
      <c r="D45" s="23">
        <v>2772117</v>
      </c>
      <c r="E45" s="23">
        <v>2772117</v>
      </c>
      <c r="F45" s="23">
        <v>2772117</v>
      </c>
      <c r="G45" s="23">
        <v>2772117</v>
      </c>
      <c r="H45" s="23">
        <v>2772117</v>
      </c>
      <c r="I45" s="23">
        <v>2772117</v>
      </c>
      <c r="J45" s="23">
        <v>2772117</v>
      </c>
      <c r="K45" s="23">
        <v>2772117</v>
      </c>
      <c r="L45" s="23">
        <v>2772117</v>
      </c>
      <c r="M45" s="23">
        <v>2772117</v>
      </c>
      <c r="N45" s="24">
        <v>2772316</v>
      </c>
      <c r="O45" s="25">
        <v>33265603</v>
      </c>
      <c r="P45" s="23">
        <v>34774293</v>
      </c>
      <c r="Q45" s="26">
        <v>36570795</v>
      </c>
    </row>
    <row r="46" spans="1:17" ht="13.5">
      <c r="A46" s="3" t="s">
        <v>40</v>
      </c>
      <c r="B46" s="2"/>
      <c r="C46" s="19">
        <v>2437043</v>
      </c>
      <c r="D46" s="19">
        <v>2437043</v>
      </c>
      <c r="E46" s="19">
        <v>2437043</v>
      </c>
      <c r="F46" s="19">
        <v>2437043</v>
      </c>
      <c r="G46" s="19">
        <v>2437043</v>
      </c>
      <c r="H46" s="19">
        <v>2437043</v>
      </c>
      <c r="I46" s="19">
        <v>2437043</v>
      </c>
      <c r="J46" s="19">
        <v>2437043</v>
      </c>
      <c r="K46" s="19">
        <v>2437043</v>
      </c>
      <c r="L46" s="19">
        <v>2437043</v>
      </c>
      <c r="M46" s="19">
        <v>2437043</v>
      </c>
      <c r="N46" s="20">
        <v>2437181</v>
      </c>
      <c r="O46" s="21">
        <v>29244654</v>
      </c>
      <c r="P46" s="19">
        <v>29868430</v>
      </c>
      <c r="Q46" s="22">
        <v>31564880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75385141</v>
      </c>
      <c r="D48" s="41">
        <f t="shared" si="9"/>
        <v>75385141</v>
      </c>
      <c r="E48" s="41">
        <f>+E28+E32+E38+E42+E47</f>
        <v>75385141</v>
      </c>
      <c r="F48" s="41">
        <f>+F28+F32+F38+F42+F47</f>
        <v>75385141</v>
      </c>
      <c r="G48" s="41">
        <f>+G28+G32+G38+G42+G47</f>
        <v>75385141</v>
      </c>
      <c r="H48" s="41">
        <f>+H28+H32+H38+H42+H47</f>
        <v>75385141</v>
      </c>
      <c r="I48" s="41">
        <f t="shared" si="9"/>
        <v>75385141</v>
      </c>
      <c r="J48" s="41">
        <f t="shared" si="9"/>
        <v>75385141</v>
      </c>
      <c r="K48" s="41">
        <f t="shared" si="9"/>
        <v>75385141</v>
      </c>
      <c r="L48" s="41">
        <f>+L28+L32+L38+L42+L47</f>
        <v>75385141</v>
      </c>
      <c r="M48" s="41">
        <f>+M28+M32+M38+M42+M47</f>
        <v>75385141</v>
      </c>
      <c r="N48" s="42">
        <f t="shared" si="9"/>
        <v>75388715</v>
      </c>
      <c r="O48" s="43">
        <f t="shared" si="9"/>
        <v>904625266</v>
      </c>
      <c r="P48" s="41">
        <f t="shared" si="9"/>
        <v>942270128</v>
      </c>
      <c r="Q48" s="44">
        <f t="shared" si="9"/>
        <v>992022668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4243529</v>
      </c>
      <c r="D49" s="45">
        <f t="shared" si="10"/>
        <v>4243529</v>
      </c>
      <c r="E49" s="45">
        <f t="shared" si="10"/>
        <v>4243529</v>
      </c>
      <c r="F49" s="45">
        <f t="shared" si="10"/>
        <v>4243529</v>
      </c>
      <c r="G49" s="45">
        <f t="shared" si="10"/>
        <v>4243529</v>
      </c>
      <c r="H49" s="45">
        <f t="shared" si="10"/>
        <v>4243529</v>
      </c>
      <c r="I49" s="45">
        <f t="shared" si="10"/>
        <v>4243529</v>
      </c>
      <c r="J49" s="45">
        <f t="shared" si="10"/>
        <v>4243529</v>
      </c>
      <c r="K49" s="45">
        <f t="shared" si="10"/>
        <v>4243529</v>
      </c>
      <c r="L49" s="45">
        <f>+L25-L48</f>
        <v>4243529</v>
      </c>
      <c r="M49" s="45">
        <f>+M25-M48</f>
        <v>4243529</v>
      </c>
      <c r="N49" s="46">
        <f t="shared" si="10"/>
        <v>4240308</v>
      </c>
      <c r="O49" s="47">
        <f t="shared" si="10"/>
        <v>50919127</v>
      </c>
      <c r="P49" s="45">
        <f t="shared" si="10"/>
        <v>71036490</v>
      </c>
      <c r="Q49" s="48">
        <f t="shared" si="10"/>
        <v>88345982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24559525</v>
      </c>
      <c r="D5" s="16">
        <f t="shared" si="0"/>
        <v>24559525</v>
      </c>
      <c r="E5" s="16">
        <f t="shared" si="0"/>
        <v>24559525</v>
      </c>
      <c r="F5" s="16">
        <f t="shared" si="0"/>
        <v>24559525</v>
      </c>
      <c r="G5" s="16">
        <f t="shared" si="0"/>
        <v>24559525</v>
      </c>
      <c r="H5" s="16">
        <f t="shared" si="0"/>
        <v>24559525</v>
      </c>
      <c r="I5" s="16">
        <f t="shared" si="0"/>
        <v>24559525</v>
      </c>
      <c r="J5" s="16">
        <f t="shared" si="0"/>
        <v>24559525</v>
      </c>
      <c r="K5" s="16">
        <f t="shared" si="0"/>
        <v>24559525</v>
      </c>
      <c r="L5" s="16">
        <f>SUM(L6:L8)</f>
        <v>24559525</v>
      </c>
      <c r="M5" s="16">
        <f>SUM(M6:M8)</f>
        <v>24559525</v>
      </c>
      <c r="N5" s="17">
        <f t="shared" si="0"/>
        <v>24559570</v>
      </c>
      <c r="O5" s="18">
        <f t="shared" si="0"/>
        <v>294714345</v>
      </c>
      <c r="P5" s="16">
        <f t="shared" si="0"/>
        <v>303294143</v>
      </c>
      <c r="Q5" s="17">
        <f t="shared" si="0"/>
        <v>313443115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24559525</v>
      </c>
      <c r="D7" s="23">
        <v>24559525</v>
      </c>
      <c r="E7" s="23">
        <v>24559525</v>
      </c>
      <c r="F7" s="23">
        <v>24559525</v>
      </c>
      <c r="G7" s="23">
        <v>24559525</v>
      </c>
      <c r="H7" s="23">
        <v>24559525</v>
      </c>
      <c r="I7" s="23">
        <v>24559525</v>
      </c>
      <c r="J7" s="23">
        <v>24559525</v>
      </c>
      <c r="K7" s="23">
        <v>24559525</v>
      </c>
      <c r="L7" s="23">
        <v>24559525</v>
      </c>
      <c r="M7" s="23">
        <v>24559525</v>
      </c>
      <c r="N7" s="24">
        <v>24559570</v>
      </c>
      <c r="O7" s="25">
        <v>294714345</v>
      </c>
      <c r="P7" s="23">
        <v>303294143</v>
      </c>
      <c r="Q7" s="26">
        <v>313443115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549998</v>
      </c>
      <c r="D9" s="16">
        <f t="shared" si="1"/>
        <v>549998</v>
      </c>
      <c r="E9" s="16">
        <f t="shared" si="1"/>
        <v>549998</v>
      </c>
      <c r="F9" s="16">
        <f t="shared" si="1"/>
        <v>549998</v>
      </c>
      <c r="G9" s="16">
        <f t="shared" si="1"/>
        <v>549998</v>
      </c>
      <c r="H9" s="16">
        <f t="shared" si="1"/>
        <v>549998</v>
      </c>
      <c r="I9" s="16">
        <f t="shared" si="1"/>
        <v>549998</v>
      </c>
      <c r="J9" s="16">
        <f t="shared" si="1"/>
        <v>549998</v>
      </c>
      <c r="K9" s="16">
        <f t="shared" si="1"/>
        <v>549998</v>
      </c>
      <c r="L9" s="16">
        <f>SUM(L10:L14)</f>
        <v>549998</v>
      </c>
      <c r="M9" s="16">
        <f>SUM(M10:M14)</f>
        <v>549998</v>
      </c>
      <c r="N9" s="27">
        <f t="shared" si="1"/>
        <v>550017</v>
      </c>
      <c r="O9" s="28">
        <f t="shared" si="1"/>
        <v>6599995</v>
      </c>
      <c r="P9" s="16">
        <f t="shared" si="1"/>
        <v>6943245</v>
      </c>
      <c r="Q9" s="29">
        <f t="shared" si="1"/>
        <v>7296708</v>
      </c>
    </row>
    <row r="10" spans="1:17" ht="13.5">
      <c r="A10" s="3" t="s">
        <v>27</v>
      </c>
      <c r="B10" s="2"/>
      <c r="C10" s="19">
        <v>418748</v>
      </c>
      <c r="D10" s="19">
        <v>418748</v>
      </c>
      <c r="E10" s="19">
        <v>418748</v>
      </c>
      <c r="F10" s="19">
        <v>418748</v>
      </c>
      <c r="G10" s="19">
        <v>418748</v>
      </c>
      <c r="H10" s="19">
        <v>418748</v>
      </c>
      <c r="I10" s="19">
        <v>418748</v>
      </c>
      <c r="J10" s="19">
        <v>418748</v>
      </c>
      <c r="K10" s="19">
        <v>418748</v>
      </c>
      <c r="L10" s="19">
        <v>418748</v>
      </c>
      <c r="M10" s="19">
        <v>418748</v>
      </c>
      <c r="N10" s="20">
        <v>418767</v>
      </c>
      <c r="O10" s="21">
        <v>5024995</v>
      </c>
      <c r="P10" s="19">
        <v>5289495</v>
      </c>
      <c r="Q10" s="22">
        <v>5560270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131250</v>
      </c>
      <c r="D14" s="23">
        <v>131250</v>
      </c>
      <c r="E14" s="23">
        <v>131250</v>
      </c>
      <c r="F14" s="23">
        <v>131250</v>
      </c>
      <c r="G14" s="23">
        <v>131250</v>
      </c>
      <c r="H14" s="23">
        <v>131250</v>
      </c>
      <c r="I14" s="23">
        <v>131250</v>
      </c>
      <c r="J14" s="23">
        <v>131250</v>
      </c>
      <c r="K14" s="23">
        <v>131250</v>
      </c>
      <c r="L14" s="23">
        <v>131250</v>
      </c>
      <c r="M14" s="23">
        <v>131250</v>
      </c>
      <c r="N14" s="24">
        <v>131250</v>
      </c>
      <c r="O14" s="25">
        <v>1575000</v>
      </c>
      <c r="P14" s="23">
        <v>1653750</v>
      </c>
      <c r="Q14" s="26">
        <v>1736438</v>
      </c>
    </row>
    <row r="15" spans="1:17" ht="13.5">
      <c r="A15" s="1" t="s">
        <v>32</v>
      </c>
      <c r="B15" s="4"/>
      <c r="C15" s="16">
        <f aca="true" t="shared" si="2" ref="C15:Q15">SUM(C16:C18)</f>
        <v>7767805</v>
      </c>
      <c r="D15" s="16">
        <f t="shared" si="2"/>
        <v>7767805</v>
      </c>
      <c r="E15" s="16">
        <f t="shared" si="2"/>
        <v>7767805</v>
      </c>
      <c r="F15" s="16">
        <f t="shared" si="2"/>
        <v>7767805</v>
      </c>
      <c r="G15" s="16">
        <f t="shared" si="2"/>
        <v>7767805</v>
      </c>
      <c r="H15" s="16">
        <f t="shared" si="2"/>
        <v>7767805</v>
      </c>
      <c r="I15" s="16">
        <f t="shared" si="2"/>
        <v>7767805</v>
      </c>
      <c r="J15" s="16">
        <f t="shared" si="2"/>
        <v>7767805</v>
      </c>
      <c r="K15" s="16">
        <f t="shared" si="2"/>
        <v>7767805</v>
      </c>
      <c r="L15" s="16">
        <f>SUM(L16:L18)</f>
        <v>7767805</v>
      </c>
      <c r="M15" s="16">
        <f>SUM(M16:M18)</f>
        <v>7767805</v>
      </c>
      <c r="N15" s="27">
        <f t="shared" si="2"/>
        <v>7767830</v>
      </c>
      <c r="O15" s="28">
        <f t="shared" si="2"/>
        <v>93213685</v>
      </c>
      <c r="P15" s="16">
        <f t="shared" si="2"/>
        <v>97969369</v>
      </c>
      <c r="Q15" s="29">
        <f t="shared" si="2"/>
        <v>86265138</v>
      </c>
    </row>
    <row r="16" spans="1:17" ht="13.5">
      <c r="A16" s="3" t="s">
        <v>33</v>
      </c>
      <c r="B16" s="2"/>
      <c r="C16" s="19">
        <v>1465000</v>
      </c>
      <c r="D16" s="19">
        <v>1465000</v>
      </c>
      <c r="E16" s="19">
        <v>1465000</v>
      </c>
      <c r="F16" s="19">
        <v>1465000</v>
      </c>
      <c r="G16" s="19">
        <v>1465000</v>
      </c>
      <c r="H16" s="19">
        <v>1465000</v>
      </c>
      <c r="I16" s="19">
        <v>1465000</v>
      </c>
      <c r="J16" s="19">
        <v>1465000</v>
      </c>
      <c r="K16" s="19">
        <v>1465000</v>
      </c>
      <c r="L16" s="19">
        <v>1465000</v>
      </c>
      <c r="M16" s="19">
        <v>1465000</v>
      </c>
      <c r="N16" s="20">
        <v>1465000</v>
      </c>
      <c r="O16" s="21">
        <v>17580000</v>
      </c>
      <c r="P16" s="19">
        <v>18554000</v>
      </c>
      <c r="Q16" s="22">
        <v>2879000</v>
      </c>
    </row>
    <row r="17" spans="1:17" ht="13.5">
      <c r="A17" s="3" t="s">
        <v>34</v>
      </c>
      <c r="B17" s="2"/>
      <c r="C17" s="19">
        <v>6302805</v>
      </c>
      <c r="D17" s="19">
        <v>6302805</v>
      </c>
      <c r="E17" s="19">
        <v>6302805</v>
      </c>
      <c r="F17" s="19">
        <v>6302805</v>
      </c>
      <c r="G17" s="19">
        <v>6302805</v>
      </c>
      <c r="H17" s="19">
        <v>6302805</v>
      </c>
      <c r="I17" s="19">
        <v>6302805</v>
      </c>
      <c r="J17" s="19">
        <v>6302805</v>
      </c>
      <c r="K17" s="19">
        <v>6302805</v>
      </c>
      <c r="L17" s="19">
        <v>6302805</v>
      </c>
      <c r="M17" s="19">
        <v>6302805</v>
      </c>
      <c r="N17" s="20">
        <v>6302830</v>
      </c>
      <c r="O17" s="21">
        <v>75633685</v>
      </c>
      <c r="P17" s="19">
        <v>79415369</v>
      </c>
      <c r="Q17" s="22">
        <v>83386138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>
        <v>940263</v>
      </c>
      <c r="D24" s="16">
        <v>940263</v>
      </c>
      <c r="E24" s="16">
        <v>940263</v>
      </c>
      <c r="F24" s="16">
        <v>940263</v>
      </c>
      <c r="G24" s="16">
        <v>940263</v>
      </c>
      <c r="H24" s="16">
        <v>940263</v>
      </c>
      <c r="I24" s="16">
        <v>940263</v>
      </c>
      <c r="J24" s="16">
        <v>940263</v>
      </c>
      <c r="K24" s="16">
        <v>940263</v>
      </c>
      <c r="L24" s="16">
        <v>940263</v>
      </c>
      <c r="M24" s="16">
        <v>940263</v>
      </c>
      <c r="N24" s="27">
        <v>940263</v>
      </c>
      <c r="O24" s="28">
        <v>11283156</v>
      </c>
      <c r="P24" s="16">
        <v>11847314</v>
      </c>
      <c r="Q24" s="29">
        <v>12439680</v>
      </c>
    </row>
    <row r="25" spans="1:17" ht="13.5">
      <c r="A25" s="5" t="s">
        <v>42</v>
      </c>
      <c r="B25" s="6"/>
      <c r="C25" s="41">
        <f aca="true" t="shared" si="4" ref="C25:Q25">+C5+C9+C15+C19+C24</f>
        <v>33817591</v>
      </c>
      <c r="D25" s="41">
        <f t="shared" si="4"/>
        <v>33817591</v>
      </c>
      <c r="E25" s="41">
        <f t="shared" si="4"/>
        <v>33817591</v>
      </c>
      <c r="F25" s="41">
        <f t="shared" si="4"/>
        <v>33817591</v>
      </c>
      <c r="G25" s="41">
        <f t="shared" si="4"/>
        <v>33817591</v>
      </c>
      <c r="H25" s="41">
        <f t="shared" si="4"/>
        <v>33817591</v>
      </c>
      <c r="I25" s="41">
        <f t="shared" si="4"/>
        <v>33817591</v>
      </c>
      <c r="J25" s="41">
        <f t="shared" si="4"/>
        <v>33817591</v>
      </c>
      <c r="K25" s="41">
        <f t="shared" si="4"/>
        <v>33817591</v>
      </c>
      <c r="L25" s="41">
        <f>+L5+L9+L15+L19+L24</f>
        <v>33817591</v>
      </c>
      <c r="M25" s="41">
        <f>+M5+M9+M15+M19+M24</f>
        <v>33817591</v>
      </c>
      <c r="N25" s="42">
        <f t="shared" si="4"/>
        <v>33817680</v>
      </c>
      <c r="O25" s="43">
        <f t="shared" si="4"/>
        <v>405811181</v>
      </c>
      <c r="P25" s="41">
        <f t="shared" si="4"/>
        <v>420054071</v>
      </c>
      <c r="Q25" s="44">
        <f t="shared" si="4"/>
        <v>419444641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19028007</v>
      </c>
      <c r="D28" s="16">
        <f t="shared" si="5"/>
        <v>19028007</v>
      </c>
      <c r="E28" s="16">
        <f>SUM(E29:E31)</f>
        <v>19028007</v>
      </c>
      <c r="F28" s="16">
        <f>SUM(F29:F31)</f>
        <v>19028007</v>
      </c>
      <c r="G28" s="16">
        <f>SUM(G29:G31)</f>
        <v>19028007</v>
      </c>
      <c r="H28" s="16">
        <f>SUM(H29:H31)</f>
        <v>19028007</v>
      </c>
      <c r="I28" s="16">
        <f t="shared" si="5"/>
        <v>19028007</v>
      </c>
      <c r="J28" s="16">
        <f t="shared" si="5"/>
        <v>19028007</v>
      </c>
      <c r="K28" s="16">
        <f t="shared" si="5"/>
        <v>19028007</v>
      </c>
      <c r="L28" s="16">
        <f>SUM(L29:L31)</f>
        <v>19028007</v>
      </c>
      <c r="M28" s="16">
        <f>SUM(M29:M31)</f>
        <v>19028007</v>
      </c>
      <c r="N28" s="17">
        <f t="shared" si="5"/>
        <v>19025247</v>
      </c>
      <c r="O28" s="18">
        <f t="shared" si="5"/>
        <v>228333324</v>
      </c>
      <c r="P28" s="16">
        <f t="shared" si="5"/>
        <v>237233653</v>
      </c>
      <c r="Q28" s="17">
        <f t="shared" si="5"/>
        <v>247366723</v>
      </c>
    </row>
    <row r="29" spans="1:17" ht="13.5">
      <c r="A29" s="3" t="s">
        <v>23</v>
      </c>
      <c r="B29" s="2"/>
      <c r="C29" s="19">
        <v>4137073</v>
      </c>
      <c r="D29" s="19">
        <v>4137073</v>
      </c>
      <c r="E29" s="19">
        <v>4137073</v>
      </c>
      <c r="F29" s="19">
        <v>4137073</v>
      </c>
      <c r="G29" s="19">
        <v>4137073</v>
      </c>
      <c r="H29" s="19">
        <v>4137073</v>
      </c>
      <c r="I29" s="19">
        <v>4137073</v>
      </c>
      <c r="J29" s="19">
        <v>4137073</v>
      </c>
      <c r="K29" s="19">
        <v>4137073</v>
      </c>
      <c r="L29" s="19">
        <v>4137073</v>
      </c>
      <c r="M29" s="19">
        <v>4137073</v>
      </c>
      <c r="N29" s="20">
        <v>4136018</v>
      </c>
      <c r="O29" s="21">
        <v>49643821</v>
      </c>
      <c r="P29" s="19">
        <v>52348795</v>
      </c>
      <c r="Q29" s="22">
        <v>55232783</v>
      </c>
    </row>
    <row r="30" spans="1:17" ht="13.5">
      <c r="A30" s="3" t="s">
        <v>24</v>
      </c>
      <c r="B30" s="2"/>
      <c r="C30" s="23">
        <v>14360737</v>
      </c>
      <c r="D30" s="23">
        <v>14360737</v>
      </c>
      <c r="E30" s="23">
        <v>14360737</v>
      </c>
      <c r="F30" s="23">
        <v>14360737</v>
      </c>
      <c r="G30" s="23">
        <v>14360737</v>
      </c>
      <c r="H30" s="23">
        <v>14360737</v>
      </c>
      <c r="I30" s="23">
        <v>14360737</v>
      </c>
      <c r="J30" s="23">
        <v>14360737</v>
      </c>
      <c r="K30" s="23">
        <v>14360737</v>
      </c>
      <c r="L30" s="23">
        <v>14360737</v>
      </c>
      <c r="M30" s="23">
        <v>14360737</v>
      </c>
      <c r="N30" s="24">
        <v>14359093</v>
      </c>
      <c r="O30" s="25">
        <v>172327200</v>
      </c>
      <c r="P30" s="23">
        <v>178212693</v>
      </c>
      <c r="Q30" s="26">
        <v>185095283</v>
      </c>
    </row>
    <row r="31" spans="1:17" ht="13.5">
      <c r="A31" s="3" t="s">
        <v>25</v>
      </c>
      <c r="B31" s="2"/>
      <c r="C31" s="19">
        <v>530197</v>
      </c>
      <c r="D31" s="19">
        <v>530197</v>
      </c>
      <c r="E31" s="19">
        <v>530197</v>
      </c>
      <c r="F31" s="19">
        <v>530197</v>
      </c>
      <c r="G31" s="19">
        <v>530197</v>
      </c>
      <c r="H31" s="19">
        <v>530197</v>
      </c>
      <c r="I31" s="19">
        <v>530197</v>
      </c>
      <c r="J31" s="19">
        <v>530197</v>
      </c>
      <c r="K31" s="19">
        <v>530197</v>
      </c>
      <c r="L31" s="19">
        <v>530197</v>
      </c>
      <c r="M31" s="19">
        <v>530197</v>
      </c>
      <c r="N31" s="20">
        <v>530136</v>
      </c>
      <c r="O31" s="21">
        <v>6362303</v>
      </c>
      <c r="P31" s="19">
        <v>6672165</v>
      </c>
      <c r="Q31" s="22">
        <v>7038657</v>
      </c>
    </row>
    <row r="32" spans="1:17" ht="13.5">
      <c r="A32" s="1" t="s">
        <v>26</v>
      </c>
      <c r="B32" s="2"/>
      <c r="C32" s="16">
        <f aca="true" t="shared" si="6" ref="C32:Q32">SUM(C33:C37)</f>
        <v>5471574</v>
      </c>
      <c r="D32" s="16">
        <f t="shared" si="6"/>
        <v>5471574</v>
      </c>
      <c r="E32" s="16">
        <f>SUM(E33:E37)</f>
        <v>5471574</v>
      </c>
      <c r="F32" s="16">
        <f>SUM(F33:F37)</f>
        <v>5471574</v>
      </c>
      <c r="G32" s="16">
        <f>SUM(G33:G37)</f>
        <v>5471574</v>
      </c>
      <c r="H32" s="16">
        <f>SUM(H33:H37)</f>
        <v>5471574</v>
      </c>
      <c r="I32" s="16">
        <f t="shared" si="6"/>
        <v>5471574</v>
      </c>
      <c r="J32" s="16">
        <f t="shared" si="6"/>
        <v>5471574</v>
      </c>
      <c r="K32" s="16">
        <f t="shared" si="6"/>
        <v>5471574</v>
      </c>
      <c r="L32" s="16">
        <f>SUM(L33:L37)</f>
        <v>5471574</v>
      </c>
      <c r="M32" s="16">
        <f>SUM(M33:M37)</f>
        <v>5471574</v>
      </c>
      <c r="N32" s="27">
        <f t="shared" si="6"/>
        <v>5470666</v>
      </c>
      <c r="O32" s="28">
        <f t="shared" si="6"/>
        <v>65657980</v>
      </c>
      <c r="P32" s="16">
        <f t="shared" si="6"/>
        <v>68424713</v>
      </c>
      <c r="Q32" s="29">
        <f t="shared" si="6"/>
        <v>71353117</v>
      </c>
    </row>
    <row r="33" spans="1:17" ht="13.5">
      <c r="A33" s="3" t="s">
        <v>27</v>
      </c>
      <c r="B33" s="2"/>
      <c r="C33" s="19">
        <v>2618595</v>
      </c>
      <c r="D33" s="19">
        <v>2618595</v>
      </c>
      <c r="E33" s="19">
        <v>2618595</v>
      </c>
      <c r="F33" s="19">
        <v>2618595</v>
      </c>
      <c r="G33" s="19">
        <v>2618595</v>
      </c>
      <c r="H33" s="19">
        <v>2618595</v>
      </c>
      <c r="I33" s="19">
        <v>2618595</v>
      </c>
      <c r="J33" s="19">
        <v>2618595</v>
      </c>
      <c r="K33" s="19">
        <v>2618595</v>
      </c>
      <c r="L33" s="19">
        <v>2618595</v>
      </c>
      <c r="M33" s="19">
        <v>2618595</v>
      </c>
      <c r="N33" s="20">
        <v>2618142</v>
      </c>
      <c r="O33" s="21">
        <v>31422687</v>
      </c>
      <c r="P33" s="19">
        <v>33359811</v>
      </c>
      <c r="Q33" s="22">
        <v>35404679</v>
      </c>
    </row>
    <row r="34" spans="1:17" ht="13.5">
      <c r="A34" s="3" t="s">
        <v>28</v>
      </c>
      <c r="B34" s="2"/>
      <c r="C34" s="19">
        <v>225395</v>
      </c>
      <c r="D34" s="19">
        <v>225395</v>
      </c>
      <c r="E34" s="19">
        <v>225395</v>
      </c>
      <c r="F34" s="19">
        <v>225395</v>
      </c>
      <c r="G34" s="19">
        <v>225395</v>
      </c>
      <c r="H34" s="19">
        <v>225395</v>
      </c>
      <c r="I34" s="19">
        <v>225395</v>
      </c>
      <c r="J34" s="19">
        <v>225395</v>
      </c>
      <c r="K34" s="19">
        <v>225395</v>
      </c>
      <c r="L34" s="19">
        <v>225395</v>
      </c>
      <c r="M34" s="19">
        <v>225395</v>
      </c>
      <c r="N34" s="20">
        <v>225324</v>
      </c>
      <c r="O34" s="21">
        <v>2704669</v>
      </c>
      <c r="P34" s="19">
        <v>2868972</v>
      </c>
      <c r="Q34" s="22">
        <v>3043955</v>
      </c>
    </row>
    <row r="35" spans="1:17" ht="13.5">
      <c r="A35" s="3" t="s">
        <v>29</v>
      </c>
      <c r="B35" s="2"/>
      <c r="C35" s="19">
        <v>462577</v>
      </c>
      <c r="D35" s="19">
        <v>462577</v>
      </c>
      <c r="E35" s="19">
        <v>462577</v>
      </c>
      <c r="F35" s="19">
        <v>462577</v>
      </c>
      <c r="G35" s="19">
        <v>462577</v>
      </c>
      <c r="H35" s="19">
        <v>462577</v>
      </c>
      <c r="I35" s="19">
        <v>462577</v>
      </c>
      <c r="J35" s="19">
        <v>462577</v>
      </c>
      <c r="K35" s="19">
        <v>462577</v>
      </c>
      <c r="L35" s="19">
        <v>462577</v>
      </c>
      <c r="M35" s="19">
        <v>462577</v>
      </c>
      <c r="N35" s="20">
        <v>462439</v>
      </c>
      <c r="O35" s="21">
        <v>5550786</v>
      </c>
      <c r="P35" s="19">
        <v>5865968</v>
      </c>
      <c r="Q35" s="22">
        <v>6201638</v>
      </c>
    </row>
    <row r="36" spans="1:17" ht="13.5">
      <c r="A36" s="3" t="s">
        <v>30</v>
      </c>
      <c r="B36" s="2"/>
      <c r="C36" s="19">
        <v>127504</v>
      </c>
      <c r="D36" s="19">
        <v>127504</v>
      </c>
      <c r="E36" s="19">
        <v>127504</v>
      </c>
      <c r="F36" s="19">
        <v>127504</v>
      </c>
      <c r="G36" s="19">
        <v>127504</v>
      </c>
      <c r="H36" s="19">
        <v>127504</v>
      </c>
      <c r="I36" s="19">
        <v>127504</v>
      </c>
      <c r="J36" s="19">
        <v>127504</v>
      </c>
      <c r="K36" s="19">
        <v>127504</v>
      </c>
      <c r="L36" s="19">
        <v>127504</v>
      </c>
      <c r="M36" s="19">
        <v>127504</v>
      </c>
      <c r="N36" s="20">
        <v>127458</v>
      </c>
      <c r="O36" s="21">
        <v>1530002</v>
      </c>
      <c r="P36" s="19">
        <v>1619141</v>
      </c>
      <c r="Q36" s="22">
        <v>1714075</v>
      </c>
    </row>
    <row r="37" spans="1:17" ht="13.5">
      <c r="A37" s="3" t="s">
        <v>31</v>
      </c>
      <c r="B37" s="2"/>
      <c r="C37" s="23">
        <v>2037503</v>
      </c>
      <c r="D37" s="23">
        <v>2037503</v>
      </c>
      <c r="E37" s="23">
        <v>2037503</v>
      </c>
      <c r="F37" s="23">
        <v>2037503</v>
      </c>
      <c r="G37" s="23">
        <v>2037503</v>
      </c>
      <c r="H37" s="23">
        <v>2037503</v>
      </c>
      <c r="I37" s="23">
        <v>2037503</v>
      </c>
      <c r="J37" s="23">
        <v>2037503</v>
      </c>
      <c r="K37" s="23">
        <v>2037503</v>
      </c>
      <c r="L37" s="23">
        <v>2037503</v>
      </c>
      <c r="M37" s="23">
        <v>2037503</v>
      </c>
      <c r="N37" s="24">
        <v>2037303</v>
      </c>
      <c r="O37" s="25">
        <v>24449836</v>
      </c>
      <c r="P37" s="23">
        <v>24710821</v>
      </c>
      <c r="Q37" s="26">
        <v>24988770</v>
      </c>
    </row>
    <row r="38" spans="1:17" ht="13.5">
      <c r="A38" s="1" t="s">
        <v>32</v>
      </c>
      <c r="B38" s="4"/>
      <c r="C38" s="16">
        <f aca="true" t="shared" si="7" ref="C38:Q38">SUM(C39:C41)</f>
        <v>9448458</v>
      </c>
      <c r="D38" s="16">
        <f t="shared" si="7"/>
        <v>9448458</v>
      </c>
      <c r="E38" s="16">
        <f>SUM(E39:E41)</f>
        <v>9448458</v>
      </c>
      <c r="F38" s="16">
        <f>SUM(F39:F41)</f>
        <v>9448458</v>
      </c>
      <c r="G38" s="16">
        <f>SUM(G39:G41)</f>
        <v>9448458</v>
      </c>
      <c r="H38" s="16">
        <f>SUM(H39:H41)</f>
        <v>9448458</v>
      </c>
      <c r="I38" s="16">
        <f t="shared" si="7"/>
        <v>9448458</v>
      </c>
      <c r="J38" s="16">
        <f t="shared" si="7"/>
        <v>9448458</v>
      </c>
      <c r="K38" s="16">
        <f t="shared" si="7"/>
        <v>9448458</v>
      </c>
      <c r="L38" s="16">
        <f>SUM(L39:L41)</f>
        <v>9448458</v>
      </c>
      <c r="M38" s="16">
        <f>SUM(M39:M41)</f>
        <v>9448458</v>
      </c>
      <c r="N38" s="27">
        <f t="shared" si="7"/>
        <v>9447296</v>
      </c>
      <c r="O38" s="28">
        <f t="shared" si="7"/>
        <v>113380334</v>
      </c>
      <c r="P38" s="16">
        <f t="shared" si="7"/>
        <v>119973396</v>
      </c>
      <c r="Q38" s="29">
        <f t="shared" si="7"/>
        <v>110282700</v>
      </c>
    </row>
    <row r="39" spans="1:17" ht="13.5">
      <c r="A39" s="3" t="s">
        <v>33</v>
      </c>
      <c r="B39" s="2"/>
      <c r="C39" s="19">
        <v>3654527</v>
      </c>
      <c r="D39" s="19">
        <v>3654527</v>
      </c>
      <c r="E39" s="19">
        <v>3654527</v>
      </c>
      <c r="F39" s="19">
        <v>3654527</v>
      </c>
      <c r="G39" s="19">
        <v>3654527</v>
      </c>
      <c r="H39" s="19">
        <v>3654527</v>
      </c>
      <c r="I39" s="19">
        <v>3654527</v>
      </c>
      <c r="J39" s="19">
        <v>3654527</v>
      </c>
      <c r="K39" s="19">
        <v>3654527</v>
      </c>
      <c r="L39" s="19">
        <v>3654527</v>
      </c>
      <c r="M39" s="19">
        <v>3654527</v>
      </c>
      <c r="N39" s="20">
        <v>3653941</v>
      </c>
      <c r="O39" s="21">
        <v>43853738</v>
      </c>
      <c r="P39" s="19">
        <v>46349135</v>
      </c>
      <c r="Q39" s="22">
        <v>32294424</v>
      </c>
    </row>
    <row r="40" spans="1:17" ht="13.5">
      <c r="A40" s="3" t="s">
        <v>34</v>
      </c>
      <c r="B40" s="2"/>
      <c r="C40" s="19">
        <v>5494546</v>
      </c>
      <c r="D40" s="19">
        <v>5494546</v>
      </c>
      <c r="E40" s="19">
        <v>5494546</v>
      </c>
      <c r="F40" s="19">
        <v>5494546</v>
      </c>
      <c r="G40" s="19">
        <v>5494546</v>
      </c>
      <c r="H40" s="19">
        <v>5494546</v>
      </c>
      <c r="I40" s="19">
        <v>5494546</v>
      </c>
      <c r="J40" s="19">
        <v>5494546</v>
      </c>
      <c r="K40" s="19">
        <v>5494546</v>
      </c>
      <c r="L40" s="19">
        <v>5494546</v>
      </c>
      <c r="M40" s="19">
        <v>5494546</v>
      </c>
      <c r="N40" s="20">
        <v>5494126</v>
      </c>
      <c r="O40" s="21">
        <v>65934132</v>
      </c>
      <c r="P40" s="19">
        <v>69832792</v>
      </c>
      <c r="Q40" s="22">
        <v>73984865</v>
      </c>
    </row>
    <row r="41" spans="1:17" ht="13.5">
      <c r="A41" s="3" t="s">
        <v>35</v>
      </c>
      <c r="B41" s="2"/>
      <c r="C41" s="19">
        <v>299385</v>
      </c>
      <c r="D41" s="19">
        <v>299385</v>
      </c>
      <c r="E41" s="19">
        <v>299385</v>
      </c>
      <c r="F41" s="19">
        <v>299385</v>
      </c>
      <c r="G41" s="19">
        <v>299385</v>
      </c>
      <c r="H41" s="19">
        <v>299385</v>
      </c>
      <c r="I41" s="19">
        <v>299385</v>
      </c>
      <c r="J41" s="19">
        <v>299385</v>
      </c>
      <c r="K41" s="19">
        <v>299385</v>
      </c>
      <c r="L41" s="19">
        <v>299385</v>
      </c>
      <c r="M41" s="19">
        <v>299385</v>
      </c>
      <c r="N41" s="20">
        <v>299229</v>
      </c>
      <c r="O41" s="21">
        <v>3592464</v>
      </c>
      <c r="P41" s="19">
        <v>3791469</v>
      </c>
      <c r="Q41" s="22">
        <v>4003411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1807580</v>
      </c>
      <c r="D47" s="16">
        <v>1807580</v>
      </c>
      <c r="E47" s="16">
        <v>1807580</v>
      </c>
      <c r="F47" s="16">
        <v>1807580</v>
      </c>
      <c r="G47" s="16">
        <v>1807580</v>
      </c>
      <c r="H47" s="16">
        <v>1807580</v>
      </c>
      <c r="I47" s="16">
        <v>1807580</v>
      </c>
      <c r="J47" s="16">
        <v>1807580</v>
      </c>
      <c r="K47" s="16">
        <v>1807580</v>
      </c>
      <c r="L47" s="16">
        <v>1807580</v>
      </c>
      <c r="M47" s="16">
        <v>1807580</v>
      </c>
      <c r="N47" s="27">
        <v>1807323</v>
      </c>
      <c r="O47" s="28">
        <v>21690703</v>
      </c>
      <c r="P47" s="16">
        <v>22647846</v>
      </c>
      <c r="Q47" s="29">
        <v>23667205</v>
      </c>
    </row>
    <row r="48" spans="1:17" ht="13.5">
      <c r="A48" s="5" t="s">
        <v>44</v>
      </c>
      <c r="B48" s="6"/>
      <c r="C48" s="41">
        <f aca="true" t="shared" si="9" ref="C48:Q48">+C28+C32+C38+C42+C47</f>
        <v>35755619</v>
      </c>
      <c r="D48" s="41">
        <f t="shared" si="9"/>
        <v>35755619</v>
      </c>
      <c r="E48" s="41">
        <f>+E28+E32+E38+E42+E47</f>
        <v>35755619</v>
      </c>
      <c r="F48" s="41">
        <f>+F28+F32+F38+F42+F47</f>
        <v>35755619</v>
      </c>
      <c r="G48" s="41">
        <f>+G28+G32+G38+G42+G47</f>
        <v>35755619</v>
      </c>
      <c r="H48" s="41">
        <f>+H28+H32+H38+H42+H47</f>
        <v>35755619</v>
      </c>
      <c r="I48" s="41">
        <f t="shared" si="9"/>
        <v>35755619</v>
      </c>
      <c r="J48" s="41">
        <f t="shared" si="9"/>
        <v>35755619</v>
      </c>
      <c r="K48" s="41">
        <f t="shared" si="9"/>
        <v>35755619</v>
      </c>
      <c r="L48" s="41">
        <f>+L28+L32+L38+L42+L47</f>
        <v>35755619</v>
      </c>
      <c r="M48" s="41">
        <f>+M28+M32+M38+M42+M47</f>
        <v>35755619</v>
      </c>
      <c r="N48" s="42">
        <f t="shared" si="9"/>
        <v>35750532</v>
      </c>
      <c r="O48" s="43">
        <f t="shared" si="9"/>
        <v>429062341</v>
      </c>
      <c r="P48" s="41">
        <f t="shared" si="9"/>
        <v>448279608</v>
      </c>
      <c r="Q48" s="44">
        <f t="shared" si="9"/>
        <v>452669745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-1938028</v>
      </c>
      <c r="D49" s="45">
        <f t="shared" si="10"/>
        <v>-1938028</v>
      </c>
      <c r="E49" s="45">
        <f t="shared" si="10"/>
        <v>-1938028</v>
      </c>
      <c r="F49" s="45">
        <f t="shared" si="10"/>
        <v>-1938028</v>
      </c>
      <c r="G49" s="45">
        <f t="shared" si="10"/>
        <v>-1938028</v>
      </c>
      <c r="H49" s="45">
        <f t="shared" si="10"/>
        <v>-1938028</v>
      </c>
      <c r="I49" s="45">
        <f t="shared" si="10"/>
        <v>-1938028</v>
      </c>
      <c r="J49" s="45">
        <f t="shared" si="10"/>
        <v>-1938028</v>
      </c>
      <c r="K49" s="45">
        <f t="shared" si="10"/>
        <v>-1938028</v>
      </c>
      <c r="L49" s="45">
        <f>+L25-L48</f>
        <v>-1938028</v>
      </c>
      <c r="M49" s="45">
        <f>+M25-M48</f>
        <v>-1938028</v>
      </c>
      <c r="N49" s="46">
        <f t="shared" si="10"/>
        <v>-1932852</v>
      </c>
      <c r="O49" s="47">
        <f t="shared" si="10"/>
        <v>-23251160</v>
      </c>
      <c r="P49" s="45">
        <f t="shared" si="10"/>
        <v>-28225537</v>
      </c>
      <c r="Q49" s="48">
        <f t="shared" si="10"/>
        <v>-33225104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74783326</v>
      </c>
      <c r="D5" s="16">
        <f t="shared" si="0"/>
        <v>74783326</v>
      </c>
      <c r="E5" s="16">
        <f t="shared" si="0"/>
        <v>74783326</v>
      </c>
      <c r="F5" s="16">
        <f t="shared" si="0"/>
        <v>74783326</v>
      </c>
      <c r="G5" s="16">
        <f t="shared" si="0"/>
        <v>74783326</v>
      </c>
      <c r="H5" s="16">
        <f t="shared" si="0"/>
        <v>74783326</v>
      </c>
      <c r="I5" s="16">
        <f t="shared" si="0"/>
        <v>74783326</v>
      </c>
      <c r="J5" s="16">
        <f t="shared" si="0"/>
        <v>74783326</v>
      </c>
      <c r="K5" s="16">
        <f t="shared" si="0"/>
        <v>74783326</v>
      </c>
      <c r="L5" s="16">
        <f>SUM(L6:L8)</f>
        <v>74783326</v>
      </c>
      <c r="M5" s="16">
        <f>SUM(M6:M8)</f>
        <v>74783326</v>
      </c>
      <c r="N5" s="17">
        <f t="shared" si="0"/>
        <v>74783291</v>
      </c>
      <c r="O5" s="18">
        <f t="shared" si="0"/>
        <v>897399877</v>
      </c>
      <c r="P5" s="16">
        <f t="shared" si="0"/>
        <v>899356111</v>
      </c>
      <c r="Q5" s="17">
        <f t="shared" si="0"/>
        <v>898075540</v>
      </c>
    </row>
    <row r="6" spans="1:17" ht="13.5">
      <c r="A6" s="3" t="s">
        <v>23</v>
      </c>
      <c r="B6" s="2"/>
      <c r="C6" s="19">
        <v>2898</v>
      </c>
      <c r="D6" s="19">
        <v>2898</v>
      </c>
      <c r="E6" s="19">
        <v>2898</v>
      </c>
      <c r="F6" s="19">
        <v>2898</v>
      </c>
      <c r="G6" s="19">
        <v>2898</v>
      </c>
      <c r="H6" s="19">
        <v>2898</v>
      </c>
      <c r="I6" s="19">
        <v>2898</v>
      </c>
      <c r="J6" s="19">
        <v>2898</v>
      </c>
      <c r="K6" s="19">
        <v>2898</v>
      </c>
      <c r="L6" s="19">
        <v>2898</v>
      </c>
      <c r="M6" s="19">
        <v>2898</v>
      </c>
      <c r="N6" s="20">
        <v>2897</v>
      </c>
      <c r="O6" s="21">
        <v>34775</v>
      </c>
      <c r="P6" s="19">
        <v>36862</v>
      </c>
      <c r="Q6" s="22">
        <v>39074</v>
      </c>
    </row>
    <row r="7" spans="1:17" ht="13.5">
      <c r="A7" s="3" t="s">
        <v>24</v>
      </c>
      <c r="B7" s="2"/>
      <c r="C7" s="23">
        <v>74780428</v>
      </c>
      <c r="D7" s="23">
        <v>74780428</v>
      </c>
      <c r="E7" s="23">
        <v>74780428</v>
      </c>
      <c r="F7" s="23">
        <v>74780428</v>
      </c>
      <c r="G7" s="23">
        <v>74780428</v>
      </c>
      <c r="H7" s="23">
        <v>74780428</v>
      </c>
      <c r="I7" s="23">
        <v>74780428</v>
      </c>
      <c r="J7" s="23">
        <v>74780428</v>
      </c>
      <c r="K7" s="23">
        <v>74780428</v>
      </c>
      <c r="L7" s="23">
        <v>74780428</v>
      </c>
      <c r="M7" s="23">
        <v>74780428</v>
      </c>
      <c r="N7" s="24">
        <v>74780394</v>
      </c>
      <c r="O7" s="25">
        <v>897365102</v>
      </c>
      <c r="P7" s="23">
        <v>899319249</v>
      </c>
      <c r="Q7" s="26">
        <v>898036466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20879023</v>
      </c>
      <c r="D9" s="16">
        <f t="shared" si="1"/>
        <v>20879023</v>
      </c>
      <c r="E9" s="16">
        <f t="shared" si="1"/>
        <v>20879023</v>
      </c>
      <c r="F9" s="16">
        <f t="shared" si="1"/>
        <v>20879023</v>
      </c>
      <c r="G9" s="16">
        <f t="shared" si="1"/>
        <v>20879023</v>
      </c>
      <c r="H9" s="16">
        <f t="shared" si="1"/>
        <v>20879023</v>
      </c>
      <c r="I9" s="16">
        <f t="shared" si="1"/>
        <v>20879023</v>
      </c>
      <c r="J9" s="16">
        <f t="shared" si="1"/>
        <v>20879023</v>
      </c>
      <c r="K9" s="16">
        <f t="shared" si="1"/>
        <v>20879023</v>
      </c>
      <c r="L9" s="16">
        <f>SUM(L10:L14)</f>
        <v>20879023</v>
      </c>
      <c r="M9" s="16">
        <f>SUM(M10:M14)</f>
        <v>20879023</v>
      </c>
      <c r="N9" s="27">
        <f t="shared" si="1"/>
        <v>20879016</v>
      </c>
      <c r="O9" s="28">
        <f t="shared" si="1"/>
        <v>250548269</v>
      </c>
      <c r="P9" s="16">
        <f t="shared" si="1"/>
        <v>243402468</v>
      </c>
      <c r="Q9" s="29">
        <f t="shared" si="1"/>
        <v>249182651</v>
      </c>
    </row>
    <row r="10" spans="1:17" ht="13.5">
      <c r="A10" s="3" t="s">
        <v>27</v>
      </c>
      <c r="B10" s="2"/>
      <c r="C10" s="19">
        <v>1853430</v>
      </c>
      <c r="D10" s="19">
        <v>1853430</v>
      </c>
      <c r="E10" s="19">
        <v>1853430</v>
      </c>
      <c r="F10" s="19">
        <v>1853430</v>
      </c>
      <c r="G10" s="19">
        <v>1853430</v>
      </c>
      <c r="H10" s="19">
        <v>1853430</v>
      </c>
      <c r="I10" s="19">
        <v>1853430</v>
      </c>
      <c r="J10" s="19">
        <v>1853430</v>
      </c>
      <c r="K10" s="19">
        <v>1853430</v>
      </c>
      <c r="L10" s="19">
        <v>1853430</v>
      </c>
      <c r="M10" s="19">
        <v>1853430</v>
      </c>
      <c r="N10" s="20">
        <v>1853448</v>
      </c>
      <c r="O10" s="21">
        <v>22241178</v>
      </c>
      <c r="P10" s="19">
        <v>23405649</v>
      </c>
      <c r="Q10" s="22">
        <v>24579985</v>
      </c>
    </row>
    <row r="11" spans="1:17" ht="13.5">
      <c r="A11" s="3" t="s">
        <v>28</v>
      </c>
      <c r="B11" s="2"/>
      <c r="C11" s="19">
        <v>1212864</v>
      </c>
      <c r="D11" s="19">
        <v>1212864</v>
      </c>
      <c r="E11" s="19">
        <v>1212864</v>
      </c>
      <c r="F11" s="19">
        <v>1212864</v>
      </c>
      <c r="G11" s="19">
        <v>1212864</v>
      </c>
      <c r="H11" s="19">
        <v>1212864</v>
      </c>
      <c r="I11" s="19">
        <v>1212864</v>
      </c>
      <c r="J11" s="19">
        <v>1212864</v>
      </c>
      <c r="K11" s="19">
        <v>1212864</v>
      </c>
      <c r="L11" s="19">
        <v>1212864</v>
      </c>
      <c r="M11" s="19">
        <v>1212864</v>
      </c>
      <c r="N11" s="20">
        <v>1212853</v>
      </c>
      <c r="O11" s="21">
        <v>14554357</v>
      </c>
      <c r="P11" s="19">
        <v>16620425</v>
      </c>
      <c r="Q11" s="22">
        <v>15657651</v>
      </c>
    </row>
    <row r="12" spans="1:17" ht="13.5">
      <c r="A12" s="3" t="s">
        <v>29</v>
      </c>
      <c r="B12" s="2"/>
      <c r="C12" s="19">
        <v>930459</v>
      </c>
      <c r="D12" s="19">
        <v>930459</v>
      </c>
      <c r="E12" s="19">
        <v>930459</v>
      </c>
      <c r="F12" s="19">
        <v>930459</v>
      </c>
      <c r="G12" s="19">
        <v>930459</v>
      </c>
      <c r="H12" s="19">
        <v>930459</v>
      </c>
      <c r="I12" s="19">
        <v>930459</v>
      </c>
      <c r="J12" s="19">
        <v>930459</v>
      </c>
      <c r="K12" s="19">
        <v>930459</v>
      </c>
      <c r="L12" s="19">
        <v>930459</v>
      </c>
      <c r="M12" s="19">
        <v>930459</v>
      </c>
      <c r="N12" s="20">
        <v>930447</v>
      </c>
      <c r="O12" s="21">
        <v>11165496</v>
      </c>
      <c r="P12" s="19">
        <v>11835425</v>
      </c>
      <c r="Q12" s="22">
        <v>12545551</v>
      </c>
    </row>
    <row r="13" spans="1:17" ht="13.5">
      <c r="A13" s="3" t="s">
        <v>30</v>
      </c>
      <c r="B13" s="2"/>
      <c r="C13" s="19">
        <v>4259250</v>
      </c>
      <c r="D13" s="19">
        <v>4259250</v>
      </c>
      <c r="E13" s="19">
        <v>4259250</v>
      </c>
      <c r="F13" s="19">
        <v>4259250</v>
      </c>
      <c r="G13" s="19">
        <v>4259250</v>
      </c>
      <c r="H13" s="19">
        <v>4259250</v>
      </c>
      <c r="I13" s="19">
        <v>4259250</v>
      </c>
      <c r="J13" s="19">
        <v>4259250</v>
      </c>
      <c r="K13" s="19">
        <v>4259250</v>
      </c>
      <c r="L13" s="19">
        <v>4259250</v>
      </c>
      <c r="M13" s="19">
        <v>4259250</v>
      </c>
      <c r="N13" s="20">
        <v>4259250</v>
      </c>
      <c r="O13" s="21">
        <v>51111000</v>
      </c>
      <c r="P13" s="19">
        <v>31111000</v>
      </c>
      <c r="Q13" s="22">
        <v>32822000</v>
      </c>
    </row>
    <row r="14" spans="1:17" ht="13.5">
      <c r="A14" s="3" t="s">
        <v>31</v>
      </c>
      <c r="B14" s="2"/>
      <c r="C14" s="23">
        <v>12623020</v>
      </c>
      <c r="D14" s="23">
        <v>12623020</v>
      </c>
      <c r="E14" s="23">
        <v>12623020</v>
      </c>
      <c r="F14" s="23">
        <v>12623020</v>
      </c>
      <c r="G14" s="23">
        <v>12623020</v>
      </c>
      <c r="H14" s="23">
        <v>12623020</v>
      </c>
      <c r="I14" s="23">
        <v>12623020</v>
      </c>
      <c r="J14" s="23">
        <v>12623020</v>
      </c>
      <c r="K14" s="23">
        <v>12623020</v>
      </c>
      <c r="L14" s="23">
        <v>12623020</v>
      </c>
      <c r="M14" s="23">
        <v>12623020</v>
      </c>
      <c r="N14" s="24">
        <v>12623018</v>
      </c>
      <c r="O14" s="25">
        <v>151476238</v>
      </c>
      <c r="P14" s="23">
        <v>160429969</v>
      </c>
      <c r="Q14" s="26">
        <v>163577464</v>
      </c>
    </row>
    <row r="15" spans="1:17" ht="13.5">
      <c r="A15" s="1" t="s">
        <v>32</v>
      </c>
      <c r="B15" s="4"/>
      <c r="C15" s="16">
        <f aca="true" t="shared" si="2" ref="C15:Q15">SUM(C16:C18)</f>
        <v>9409859</v>
      </c>
      <c r="D15" s="16">
        <f t="shared" si="2"/>
        <v>9409859</v>
      </c>
      <c r="E15" s="16">
        <f t="shared" si="2"/>
        <v>9409859</v>
      </c>
      <c r="F15" s="16">
        <f t="shared" si="2"/>
        <v>9409859</v>
      </c>
      <c r="G15" s="16">
        <f t="shared" si="2"/>
        <v>9409859</v>
      </c>
      <c r="H15" s="16">
        <f t="shared" si="2"/>
        <v>9409859</v>
      </c>
      <c r="I15" s="16">
        <f t="shared" si="2"/>
        <v>9409859</v>
      </c>
      <c r="J15" s="16">
        <f t="shared" si="2"/>
        <v>9409859</v>
      </c>
      <c r="K15" s="16">
        <f t="shared" si="2"/>
        <v>9409859</v>
      </c>
      <c r="L15" s="16">
        <f>SUM(L16:L18)</f>
        <v>9409859</v>
      </c>
      <c r="M15" s="16">
        <f>SUM(M16:M18)</f>
        <v>9409859</v>
      </c>
      <c r="N15" s="27">
        <f t="shared" si="2"/>
        <v>9409871</v>
      </c>
      <c r="O15" s="28">
        <f t="shared" si="2"/>
        <v>112918320</v>
      </c>
      <c r="P15" s="16">
        <f t="shared" si="2"/>
        <v>122952812</v>
      </c>
      <c r="Q15" s="29">
        <f t="shared" si="2"/>
        <v>136519122</v>
      </c>
    </row>
    <row r="16" spans="1:17" ht="13.5">
      <c r="A16" s="3" t="s">
        <v>33</v>
      </c>
      <c r="B16" s="2"/>
      <c r="C16" s="19">
        <v>3862664</v>
      </c>
      <c r="D16" s="19">
        <v>3862664</v>
      </c>
      <c r="E16" s="19">
        <v>3862664</v>
      </c>
      <c r="F16" s="19">
        <v>3862664</v>
      </c>
      <c r="G16" s="19">
        <v>3862664</v>
      </c>
      <c r="H16" s="19">
        <v>3862664</v>
      </c>
      <c r="I16" s="19">
        <v>3862664</v>
      </c>
      <c r="J16" s="19">
        <v>3862664</v>
      </c>
      <c r="K16" s="19">
        <v>3862664</v>
      </c>
      <c r="L16" s="19">
        <v>3862664</v>
      </c>
      <c r="M16" s="19">
        <v>3862664</v>
      </c>
      <c r="N16" s="20">
        <v>3862667</v>
      </c>
      <c r="O16" s="21">
        <v>46351971</v>
      </c>
      <c r="P16" s="19">
        <v>45794032</v>
      </c>
      <c r="Q16" s="22">
        <v>46556772</v>
      </c>
    </row>
    <row r="17" spans="1:17" ht="13.5">
      <c r="A17" s="3" t="s">
        <v>34</v>
      </c>
      <c r="B17" s="2"/>
      <c r="C17" s="19">
        <v>5547195</v>
      </c>
      <c r="D17" s="19">
        <v>5547195</v>
      </c>
      <c r="E17" s="19">
        <v>5547195</v>
      </c>
      <c r="F17" s="19">
        <v>5547195</v>
      </c>
      <c r="G17" s="19">
        <v>5547195</v>
      </c>
      <c r="H17" s="19">
        <v>5547195</v>
      </c>
      <c r="I17" s="19">
        <v>5547195</v>
      </c>
      <c r="J17" s="19">
        <v>5547195</v>
      </c>
      <c r="K17" s="19">
        <v>5547195</v>
      </c>
      <c r="L17" s="19">
        <v>5547195</v>
      </c>
      <c r="M17" s="19">
        <v>5547195</v>
      </c>
      <c r="N17" s="20">
        <v>5547204</v>
      </c>
      <c r="O17" s="21">
        <v>66566349</v>
      </c>
      <c r="P17" s="19">
        <v>77158780</v>
      </c>
      <c r="Q17" s="22">
        <v>89962350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171711555</v>
      </c>
      <c r="D19" s="16">
        <f t="shared" si="3"/>
        <v>171711555</v>
      </c>
      <c r="E19" s="16">
        <f t="shared" si="3"/>
        <v>171711555</v>
      </c>
      <c r="F19" s="16">
        <f t="shared" si="3"/>
        <v>171711555</v>
      </c>
      <c r="G19" s="16">
        <f t="shared" si="3"/>
        <v>171711555</v>
      </c>
      <c r="H19" s="16">
        <f t="shared" si="3"/>
        <v>171711555</v>
      </c>
      <c r="I19" s="16">
        <f t="shared" si="3"/>
        <v>171711555</v>
      </c>
      <c r="J19" s="16">
        <f t="shared" si="3"/>
        <v>171711555</v>
      </c>
      <c r="K19" s="16">
        <f t="shared" si="3"/>
        <v>171711555</v>
      </c>
      <c r="L19" s="16">
        <f>SUM(L20:L23)</f>
        <v>171711555</v>
      </c>
      <c r="M19" s="16">
        <f>SUM(M20:M23)</f>
        <v>171711555</v>
      </c>
      <c r="N19" s="27">
        <f t="shared" si="3"/>
        <v>171711544</v>
      </c>
      <c r="O19" s="28">
        <f t="shared" si="3"/>
        <v>2060538649</v>
      </c>
      <c r="P19" s="16">
        <f t="shared" si="3"/>
        <v>2221051087</v>
      </c>
      <c r="Q19" s="29">
        <f t="shared" si="3"/>
        <v>2380447366</v>
      </c>
    </row>
    <row r="20" spans="1:17" ht="13.5">
      <c r="A20" s="3" t="s">
        <v>37</v>
      </c>
      <c r="B20" s="2"/>
      <c r="C20" s="19">
        <v>98019229</v>
      </c>
      <c r="D20" s="19">
        <v>98019229</v>
      </c>
      <c r="E20" s="19">
        <v>98019229</v>
      </c>
      <c r="F20" s="19">
        <v>98019229</v>
      </c>
      <c r="G20" s="19">
        <v>98019229</v>
      </c>
      <c r="H20" s="19">
        <v>98019229</v>
      </c>
      <c r="I20" s="19">
        <v>98019229</v>
      </c>
      <c r="J20" s="19">
        <v>98019229</v>
      </c>
      <c r="K20" s="19">
        <v>98019229</v>
      </c>
      <c r="L20" s="19">
        <v>98019229</v>
      </c>
      <c r="M20" s="19">
        <v>98019229</v>
      </c>
      <c r="N20" s="20">
        <v>98019231</v>
      </c>
      <c r="O20" s="21">
        <v>1176230750</v>
      </c>
      <c r="P20" s="19">
        <v>1273591696</v>
      </c>
      <c r="Q20" s="22">
        <v>1344318192</v>
      </c>
    </row>
    <row r="21" spans="1:17" ht="13.5">
      <c r="A21" s="3" t="s">
        <v>38</v>
      </c>
      <c r="B21" s="2"/>
      <c r="C21" s="19">
        <v>33768874</v>
      </c>
      <c r="D21" s="19">
        <v>33768874</v>
      </c>
      <c r="E21" s="19">
        <v>33768874</v>
      </c>
      <c r="F21" s="19">
        <v>33768874</v>
      </c>
      <c r="G21" s="19">
        <v>33768874</v>
      </c>
      <c r="H21" s="19">
        <v>33768874</v>
      </c>
      <c r="I21" s="19">
        <v>33768874</v>
      </c>
      <c r="J21" s="19">
        <v>33768874</v>
      </c>
      <c r="K21" s="19">
        <v>33768874</v>
      </c>
      <c r="L21" s="19">
        <v>33768874</v>
      </c>
      <c r="M21" s="19">
        <v>33768874</v>
      </c>
      <c r="N21" s="20">
        <v>33768860</v>
      </c>
      <c r="O21" s="21">
        <v>405226474</v>
      </c>
      <c r="P21" s="19">
        <v>439449429</v>
      </c>
      <c r="Q21" s="22">
        <v>476186115</v>
      </c>
    </row>
    <row r="22" spans="1:17" ht="13.5">
      <c r="A22" s="3" t="s">
        <v>39</v>
      </c>
      <c r="B22" s="2"/>
      <c r="C22" s="23">
        <v>19433004</v>
      </c>
      <c r="D22" s="23">
        <v>19433004</v>
      </c>
      <c r="E22" s="23">
        <v>19433004</v>
      </c>
      <c r="F22" s="23">
        <v>19433004</v>
      </c>
      <c r="G22" s="23">
        <v>19433004</v>
      </c>
      <c r="H22" s="23">
        <v>19433004</v>
      </c>
      <c r="I22" s="23">
        <v>19433004</v>
      </c>
      <c r="J22" s="23">
        <v>19433004</v>
      </c>
      <c r="K22" s="23">
        <v>19433004</v>
      </c>
      <c r="L22" s="23">
        <v>19433004</v>
      </c>
      <c r="M22" s="23">
        <v>19433004</v>
      </c>
      <c r="N22" s="24">
        <v>19433009</v>
      </c>
      <c r="O22" s="25">
        <v>233196053</v>
      </c>
      <c r="P22" s="23">
        <v>253026322</v>
      </c>
      <c r="Q22" s="26">
        <v>274774078</v>
      </c>
    </row>
    <row r="23" spans="1:17" ht="13.5">
      <c r="A23" s="3" t="s">
        <v>40</v>
      </c>
      <c r="B23" s="2"/>
      <c r="C23" s="19">
        <v>20490448</v>
      </c>
      <c r="D23" s="19">
        <v>20490448</v>
      </c>
      <c r="E23" s="19">
        <v>20490448</v>
      </c>
      <c r="F23" s="19">
        <v>20490448</v>
      </c>
      <c r="G23" s="19">
        <v>20490448</v>
      </c>
      <c r="H23" s="19">
        <v>20490448</v>
      </c>
      <c r="I23" s="19">
        <v>20490448</v>
      </c>
      <c r="J23" s="19">
        <v>20490448</v>
      </c>
      <c r="K23" s="19">
        <v>20490448</v>
      </c>
      <c r="L23" s="19">
        <v>20490448</v>
      </c>
      <c r="M23" s="19">
        <v>20490448</v>
      </c>
      <c r="N23" s="20">
        <v>20490444</v>
      </c>
      <c r="O23" s="21">
        <v>245885372</v>
      </c>
      <c r="P23" s="19">
        <v>254983640</v>
      </c>
      <c r="Q23" s="22">
        <v>285168981</v>
      </c>
    </row>
    <row r="24" spans="1:17" ht="13.5">
      <c r="A24" s="1" t="s">
        <v>41</v>
      </c>
      <c r="B24" s="4"/>
      <c r="C24" s="16">
        <v>40872</v>
      </c>
      <c r="D24" s="16">
        <v>40872</v>
      </c>
      <c r="E24" s="16">
        <v>40872</v>
      </c>
      <c r="F24" s="16">
        <v>40872</v>
      </c>
      <c r="G24" s="16">
        <v>40872</v>
      </c>
      <c r="H24" s="16">
        <v>40872</v>
      </c>
      <c r="I24" s="16">
        <v>40872</v>
      </c>
      <c r="J24" s="16">
        <v>40872</v>
      </c>
      <c r="K24" s="16">
        <v>40872</v>
      </c>
      <c r="L24" s="16">
        <v>40872</v>
      </c>
      <c r="M24" s="16">
        <v>40872</v>
      </c>
      <c r="N24" s="27">
        <v>40876</v>
      </c>
      <c r="O24" s="28">
        <v>490468</v>
      </c>
      <c r="P24" s="16">
        <v>519896</v>
      </c>
      <c r="Q24" s="29">
        <v>551089</v>
      </c>
    </row>
    <row r="25" spans="1:17" ht="13.5">
      <c r="A25" s="5" t="s">
        <v>42</v>
      </c>
      <c r="B25" s="6"/>
      <c r="C25" s="41">
        <f aca="true" t="shared" si="4" ref="C25:Q25">+C5+C9+C15+C19+C24</f>
        <v>276824635</v>
      </c>
      <c r="D25" s="41">
        <f t="shared" si="4"/>
        <v>276824635</v>
      </c>
      <c r="E25" s="41">
        <f t="shared" si="4"/>
        <v>276824635</v>
      </c>
      <c r="F25" s="41">
        <f t="shared" si="4"/>
        <v>276824635</v>
      </c>
      <c r="G25" s="41">
        <f t="shared" si="4"/>
        <v>276824635</v>
      </c>
      <c r="H25" s="41">
        <f t="shared" si="4"/>
        <v>276824635</v>
      </c>
      <c r="I25" s="41">
        <f t="shared" si="4"/>
        <v>276824635</v>
      </c>
      <c r="J25" s="41">
        <f t="shared" si="4"/>
        <v>276824635</v>
      </c>
      <c r="K25" s="41">
        <f t="shared" si="4"/>
        <v>276824635</v>
      </c>
      <c r="L25" s="41">
        <f>+L5+L9+L15+L19+L24</f>
        <v>276824635</v>
      </c>
      <c r="M25" s="41">
        <f>+M5+M9+M15+M19+M24</f>
        <v>276824635</v>
      </c>
      <c r="N25" s="42">
        <f t="shared" si="4"/>
        <v>276824598</v>
      </c>
      <c r="O25" s="43">
        <f t="shared" si="4"/>
        <v>3321895583</v>
      </c>
      <c r="P25" s="41">
        <f t="shared" si="4"/>
        <v>3487282374</v>
      </c>
      <c r="Q25" s="44">
        <f t="shared" si="4"/>
        <v>3664775768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65113791</v>
      </c>
      <c r="D28" s="16">
        <f t="shared" si="5"/>
        <v>65113791</v>
      </c>
      <c r="E28" s="16">
        <f>SUM(E29:E31)</f>
        <v>65113791</v>
      </c>
      <c r="F28" s="16">
        <f>SUM(F29:F31)</f>
        <v>65113791</v>
      </c>
      <c r="G28" s="16">
        <f>SUM(G29:G31)</f>
        <v>65113791</v>
      </c>
      <c r="H28" s="16">
        <f>SUM(H29:H31)</f>
        <v>65113791</v>
      </c>
      <c r="I28" s="16">
        <f t="shared" si="5"/>
        <v>65113791</v>
      </c>
      <c r="J28" s="16">
        <f t="shared" si="5"/>
        <v>65113791</v>
      </c>
      <c r="K28" s="16">
        <f t="shared" si="5"/>
        <v>65113791</v>
      </c>
      <c r="L28" s="16">
        <f>SUM(L29:L31)</f>
        <v>65113791</v>
      </c>
      <c r="M28" s="16">
        <f>SUM(M29:M31)</f>
        <v>65113791</v>
      </c>
      <c r="N28" s="17">
        <f t="shared" si="5"/>
        <v>65113761</v>
      </c>
      <c r="O28" s="18">
        <f t="shared" si="5"/>
        <v>781365462</v>
      </c>
      <c r="P28" s="16">
        <f t="shared" si="5"/>
        <v>824169595</v>
      </c>
      <c r="Q28" s="17">
        <f t="shared" si="5"/>
        <v>865820341</v>
      </c>
    </row>
    <row r="29" spans="1:17" ht="13.5">
      <c r="A29" s="3" t="s">
        <v>23</v>
      </c>
      <c r="B29" s="2"/>
      <c r="C29" s="19">
        <v>7155107</v>
      </c>
      <c r="D29" s="19">
        <v>7155107</v>
      </c>
      <c r="E29" s="19">
        <v>7155107</v>
      </c>
      <c r="F29" s="19">
        <v>7155107</v>
      </c>
      <c r="G29" s="19">
        <v>7155107</v>
      </c>
      <c r="H29" s="19">
        <v>7155107</v>
      </c>
      <c r="I29" s="19">
        <v>7155107</v>
      </c>
      <c r="J29" s="19">
        <v>7155107</v>
      </c>
      <c r="K29" s="19">
        <v>7155107</v>
      </c>
      <c r="L29" s="19">
        <v>7155107</v>
      </c>
      <c r="M29" s="19">
        <v>7155107</v>
      </c>
      <c r="N29" s="20">
        <v>7155156</v>
      </c>
      <c r="O29" s="21">
        <v>85861333</v>
      </c>
      <c r="P29" s="19">
        <v>91633793</v>
      </c>
      <c r="Q29" s="22">
        <v>96581366</v>
      </c>
    </row>
    <row r="30" spans="1:17" ht="13.5">
      <c r="A30" s="3" t="s">
        <v>24</v>
      </c>
      <c r="B30" s="2"/>
      <c r="C30" s="23">
        <v>56794664</v>
      </c>
      <c r="D30" s="23">
        <v>56794664</v>
      </c>
      <c r="E30" s="23">
        <v>56794664</v>
      </c>
      <c r="F30" s="23">
        <v>56794664</v>
      </c>
      <c r="G30" s="23">
        <v>56794664</v>
      </c>
      <c r="H30" s="23">
        <v>56794664</v>
      </c>
      <c r="I30" s="23">
        <v>56794664</v>
      </c>
      <c r="J30" s="23">
        <v>56794664</v>
      </c>
      <c r="K30" s="23">
        <v>56794664</v>
      </c>
      <c r="L30" s="23">
        <v>56794664</v>
      </c>
      <c r="M30" s="23">
        <v>56794664</v>
      </c>
      <c r="N30" s="24">
        <v>56794553</v>
      </c>
      <c r="O30" s="25">
        <v>681535857</v>
      </c>
      <c r="P30" s="23">
        <v>717638638</v>
      </c>
      <c r="Q30" s="26">
        <v>753537367</v>
      </c>
    </row>
    <row r="31" spans="1:17" ht="13.5">
      <c r="A31" s="3" t="s">
        <v>25</v>
      </c>
      <c r="B31" s="2"/>
      <c r="C31" s="19">
        <v>1164020</v>
      </c>
      <c r="D31" s="19">
        <v>1164020</v>
      </c>
      <c r="E31" s="19">
        <v>1164020</v>
      </c>
      <c r="F31" s="19">
        <v>1164020</v>
      </c>
      <c r="G31" s="19">
        <v>1164020</v>
      </c>
      <c r="H31" s="19">
        <v>1164020</v>
      </c>
      <c r="I31" s="19">
        <v>1164020</v>
      </c>
      <c r="J31" s="19">
        <v>1164020</v>
      </c>
      <c r="K31" s="19">
        <v>1164020</v>
      </c>
      <c r="L31" s="19">
        <v>1164020</v>
      </c>
      <c r="M31" s="19">
        <v>1164020</v>
      </c>
      <c r="N31" s="20">
        <v>1164052</v>
      </c>
      <c r="O31" s="21">
        <v>13968272</v>
      </c>
      <c r="P31" s="19">
        <v>14897164</v>
      </c>
      <c r="Q31" s="22">
        <v>15701608</v>
      </c>
    </row>
    <row r="32" spans="1:17" ht="13.5">
      <c r="A32" s="1" t="s">
        <v>26</v>
      </c>
      <c r="B32" s="2"/>
      <c r="C32" s="16">
        <f aca="true" t="shared" si="6" ref="C32:Q32">SUM(C33:C37)</f>
        <v>26214045</v>
      </c>
      <c r="D32" s="16">
        <f t="shared" si="6"/>
        <v>26214045</v>
      </c>
      <c r="E32" s="16">
        <f>SUM(E33:E37)</f>
        <v>26214045</v>
      </c>
      <c r="F32" s="16">
        <f>SUM(F33:F37)</f>
        <v>26214045</v>
      </c>
      <c r="G32" s="16">
        <f>SUM(G33:G37)</f>
        <v>26214045</v>
      </c>
      <c r="H32" s="16">
        <f>SUM(H33:H37)</f>
        <v>26214045</v>
      </c>
      <c r="I32" s="16">
        <f t="shared" si="6"/>
        <v>26214045</v>
      </c>
      <c r="J32" s="16">
        <f t="shared" si="6"/>
        <v>26214045</v>
      </c>
      <c r="K32" s="16">
        <f t="shared" si="6"/>
        <v>26214045</v>
      </c>
      <c r="L32" s="16">
        <f>SUM(L33:L37)</f>
        <v>26214045</v>
      </c>
      <c r="M32" s="16">
        <f>SUM(M33:M37)</f>
        <v>26214045</v>
      </c>
      <c r="N32" s="27">
        <f t="shared" si="6"/>
        <v>26214004</v>
      </c>
      <c r="O32" s="28">
        <f t="shared" si="6"/>
        <v>314568499</v>
      </c>
      <c r="P32" s="16">
        <f t="shared" si="6"/>
        <v>337525433</v>
      </c>
      <c r="Q32" s="29">
        <f t="shared" si="6"/>
        <v>355762140</v>
      </c>
    </row>
    <row r="33" spans="1:17" ht="13.5">
      <c r="A33" s="3" t="s">
        <v>27</v>
      </c>
      <c r="B33" s="2"/>
      <c r="C33" s="19">
        <v>4214817</v>
      </c>
      <c r="D33" s="19">
        <v>4214817</v>
      </c>
      <c r="E33" s="19">
        <v>4214817</v>
      </c>
      <c r="F33" s="19">
        <v>4214817</v>
      </c>
      <c r="G33" s="19">
        <v>4214817</v>
      </c>
      <c r="H33" s="19">
        <v>4214817</v>
      </c>
      <c r="I33" s="19">
        <v>4214817</v>
      </c>
      <c r="J33" s="19">
        <v>4214817</v>
      </c>
      <c r="K33" s="19">
        <v>4214817</v>
      </c>
      <c r="L33" s="19">
        <v>4214817</v>
      </c>
      <c r="M33" s="19">
        <v>4214817</v>
      </c>
      <c r="N33" s="20">
        <v>4214774</v>
      </c>
      <c r="O33" s="21">
        <v>50577761</v>
      </c>
      <c r="P33" s="19">
        <v>55379245</v>
      </c>
      <c r="Q33" s="22">
        <v>58230476</v>
      </c>
    </row>
    <row r="34" spans="1:17" ht="13.5">
      <c r="A34" s="3" t="s">
        <v>28</v>
      </c>
      <c r="B34" s="2"/>
      <c r="C34" s="19">
        <v>11547218</v>
      </c>
      <c r="D34" s="19">
        <v>11547218</v>
      </c>
      <c r="E34" s="19">
        <v>11547218</v>
      </c>
      <c r="F34" s="19">
        <v>11547218</v>
      </c>
      <c r="G34" s="19">
        <v>11547218</v>
      </c>
      <c r="H34" s="19">
        <v>11547218</v>
      </c>
      <c r="I34" s="19">
        <v>11547218</v>
      </c>
      <c r="J34" s="19">
        <v>11547218</v>
      </c>
      <c r="K34" s="19">
        <v>11547218</v>
      </c>
      <c r="L34" s="19">
        <v>11547218</v>
      </c>
      <c r="M34" s="19">
        <v>11547218</v>
      </c>
      <c r="N34" s="20">
        <v>11547155</v>
      </c>
      <c r="O34" s="21">
        <v>138566553</v>
      </c>
      <c r="P34" s="19">
        <v>148093240</v>
      </c>
      <c r="Q34" s="22">
        <v>156085418</v>
      </c>
    </row>
    <row r="35" spans="1:17" ht="13.5">
      <c r="A35" s="3" t="s">
        <v>29</v>
      </c>
      <c r="B35" s="2"/>
      <c r="C35" s="19">
        <v>6834143</v>
      </c>
      <c r="D35" s="19">
        <v>6834143</v>
      </c>
      <c r="E35" s="19">
        <v>6834143</v>
      </c>
      <c r="F35" s="19">
        <v>6834143</v>
      </c>
      <c r="G35" s="19">
        <v>6834143</v>
      </c>
      <c r="H35" s="19">
        <v>6834143</v>
      </c>
      <c r="I35" s="19">
        <v>6834143</v>
      </c>
      <c r="J35" s="19">
        <v>6834143</v>
      </c>
      <c r="K35" s="19">
        <v>6834143</v>
      </c>
      <c r="L35" s="19">
        <v>6834143</v>
      </c>
      <c r="M35" s="19">
        <v>6834143</v>
      </c>
      <c r="N35" s="20">
        <v>6834141</v>
      </c>
      <c r="O35" s="21">
        <v>82009714</v>
      </c>
      <c r="P35" s="19">
        <v>87463361</v>
      </c>
      <c r="Q35" s="22">
        <v>92186380</v>
      </c>
    </row>
    <row r="36" spans="1:17" ht="13.5">
      <c r="A36" s="3" t="s">
        <v>30</v>
      </c>
      <c r="B36" s="2"/>
      <c r="C36" s="19">
        <v>1297682</v>
      </c>
      <c r="D36" s="19">
        <v>1297682</v>
      </c>
      <c r="E36" s="19">
        <v>1297682</v>
      </c>
      <c r="F36" s="19">
        <v>1297682</v>
      </c>
      <c r="G36" s="19">
        <v>1297682</v>
      </c>
      <c r="H36" s="19">
        <v>1297682</v>
      </c>
      <c r="I36" s="19">
        <v>1297682</v>
      </c>
      <c r="J36" s="19">
        <v>1297682</v>
      </c>
      <c r="K36" s="19">
        <v>1297682</v>
      </c>
      <c r="L36" s="19">
        <v>1297682</v>
      </c>
      <c r="M36" s="19">
        <v>1297682</v>
      </c>
      <c r="N36" s="20">
        <v>1297631</v>
      </c>
      <c r="O36" s="21">
        <v>15572133</v>
      </c>
      <c r="P36" s="19">
        <v>16607681</v>
      </c>
      <c r="Q36" s="22">
        <v>17504490</v>
      </c>
    </row>
    <row r="37" spans="1:17" ht="13.5">
      <c r="A37" s="3" t="s">
        <v>31</v>
      </c>
      <c r="B37" s="2"/>
      <c r="C37" s="23">
        <v>2320185</v>
      </c>
      <c r="D37" s="23">
        <v>2320185</v>
      </c>
      <c r="E37" s="23">
        <v>2320185</v>
      </c>
      <c r="F37" s="23">
        <v>2320185</v>
      </c>
      <c r="G37" s="23">
        <v>2320185</v>
      </c>
      <c r="H37" s="23">
        <v>2320185</v>
      </c>
      <c r="I37" s="23">
        <v>2320185</v>
      </c>
      <c r="J37" s="23">
        <v>2320185</v>
      </c>
      <c r="K37" s="23">
        <v>2320185</v>
      </c>
      <c r="L37" s="23">
        <v>2320185</v>
      </c>
      <c r="M37" s="23">
        <v>2320185</v>
      </c>
      <c r="N37" s="24">
        <v>2320303</v>
      </c>
      <c r="O37" s="25">
        <v>27842338</v>
      </c>
      <c r="P37" s="23">
        <v>29981906</v>
      </c>
      <c r="Q37" s="26">
        <v>31755376</v>
      </c>
    </row>
    <row r="38" spans="1:17" ht="13.5">
      <c r="A38" s="1" t="s">
        <v>32</v>
      </c>
      <c r="B38" s="4"/>
      <c r="C38" s="16">
        <f aca="true" t="shared" si="7" ref="C38:Q38">SUM(C39:C41)</f>
        <v>19331313</v>
      </c>
      <c r="D38" s="16">
        <f t="shared" si="7"/>
        <v>19331313</v>
      </c>
      <c r="E38" s="16">
        <f>SUM(E39:E41)</f>
        <v>19331313</v>
      </c>
      <c r="F38" s="16">
        <f>SUM(F39:F41)</f>
        <v>19331313</v>
      </c>
      <c r="G38" s="16">
        <f>SUM(G39:G41)</f>
        <v>19331313</v>
      </c>
      <c r="H38" s="16">
        <f>SUM(H39:H41)</f>
        <v>19331313</v>
      </c>
      <c r="I38" s="16">
        <f t="shared" si="7"/>
        <v>19331313</v>
      </c>
      <c r="J38" s="16">
        <f t="shared" si="7"/>
        <v>19331313</v>
      </c>
      <c r="K38" s="16">
        <f t="shared" si="7"/>
        <v>19331313</v>
      </c>
      <c r="L38" s="16">
        <f>SUM(L39:L41)</f>
        <v>19331313</v>
      </c>
      <c r="M38" s="16">
        <f>SUM(M39:M41)</f>
        <v>19331313</v>
      </c>
      <c r="N38" s="27">
        <f t="shared" si="7"/>
        <v>19331203</v>
      </c>
      <c r="O38" s="28">
        <f t="shared" si="7"/>
        <v>231975646</v>
      </c>
      <c r="P38" s="16">
        <f t="shared" si="7"/>
        <v>243804634</v>
      </c>
      <c r="Q38" s="29">
        <f t="shared" si="7"/>
        <v>257122354</v>
      </c>
    </row>
    <row r="39" spans="1:17" ht="13.5">
      <c r="A39" s="3" t="s">
        <v>33</v>
      </c>
      <c r="B39" s="2"/>
      <c r="C39" s="19">
        <v>7499772</v>
      </c>
      <c r="D39" s="19">
        <v>7499772</v>
      </c>
      <c r="E39" s="19">
        <v>7499772</v>
      </c>
      <c r="F39" s="19">
        <v>7499772</v>
      </c>
      <c r="G39" s="19">
        <v>7499772</v>
      </c>
      <c r="H39" s="19">
        <v>7499772</v>
      </c>
      <c r="I39" s="19">
        <v>7499772</v>
      </c>
      <c r="J39" s="19">
        <v>7499772</v>
      </c>
      <c r="K39" s="19">
        <v>7499772</v>
      </c>
      <c r="L39" s="19">
        <v>7499772</v>
      </c>
      <c r="M39" s="19">
        <v>7499772</v>
      </c>
      <c r="N39" s="20">
        <v>7499719</v>
      </c>
      <c r="O39" s="21">
        <v>89997211</v>
      </c>
      <c r="P39" s="19">
        <v>92384638</v>
      </c>
      <c r="Q39" s="22">
        <v>97525668</v>
      </c>
    </row>
    <row r="40" spans="1:17" ht="13.5">
      <c r="A40" s="3" t="s">
        <v>34</v>
      </c>
      <c r="B40" s="2"/>
      <c r="C40" s="19">
        <v>11831541</v>
      </c>
      <c r="D40" s="19">
        <v>11831541</v>
      </c>
      <c r="E40" s="19">
        <v>11831541</v>
      </c>
      <c r="F40" s="19">
        <v>11831541</v>
      </c>
      <c r="G40" s="19">
        <v>11831541</v>
      </c>
      <c r="H40" s="19">
        <v>11831541</v>
      </c>
      <c r="I40" s="19">
        <v>11831541</v>
      </c>
      <c r="J40" s="19">
        <v>11831541</v>
      </c>
      <c r="K40" s="19">
        <v>11831541</v>
      </c>
      <c r="L40" s="19">
        <v>11831541</v>
      </c>
      <c r="M40" s="19">
        <v>11831541</v>
      </c>
      <c r="N40" s="20">
        <v>11831484</v>
      </c>
      <c r="O40" s="21">
        <v>141978435</v>
      </c>
      <c r="P40" s="19">
        <v>151419996</v>
      </c>
      <c r="Q40" s="22">
        <v>159596686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136674473</v>
      </c>
      <c r="D42" s="16">
        <f t="shared" si="8"/>
        <v>136674473</v>
      </c>
      <c r="E42" s="16">
        <f>SUM(E43:E46)</f>
        <v>136674473</v>
      </c>
      <c r="F42" s="16">
        <f>SUM(F43:F46)</f>
        <v>136674473</v>
      </c>
      <c r="G42" s="16">
        <f>SUM(G43:G46)</f>
        <v>136674473</v>
      </c>
      <c r="H42" s="16">
        <f>SUM(H43:H46)</f>
        <v>136674473</v>
      </c>
      <c r="I42" s="16">
        <f t="shared" si="8"/>
        <v>136674473</v>
      </c>
      <c r="J42" s="16">
        <f t="shared" si="8"/>
        <v>136674473</v>
      </c>
      <c r="K42" s="16">
        <f t="shared" si="8"/>
        <v>136674473</v>
      </c>
      <c r="L42" s="16">
        <f>SUM(L43:L46)</f>
        <v>136674473</v>
      </c>
      <c r="M42" s="16">
        <f>SUM(M43:M46)</f>
        <v>136674473</v>
      </c>
      <c r="N42" s="27">
        <f t="shared" si="8"/>
        <v>136674430</v>
      </c>
      <c r="O42" s="28">
        <f t="shared" si="8"/>
        <v>1640093633</v>
      </c>
      <c r="P42" s="16">
        <f t="shared" si="8"/>
        <v>1748847651</v>
      </c>
      <c r="Q42" s="29">
        <f t="shared" si="8"/>
        <v>1843437100</v>
      </c>
    </row>
    <row r="43" spans="1:17" ht="13.5">
      <c r="A43" s="3" t="s">
        <v>37</v>
      </c>
      <c r="B43" s="2"/>
      <c r="C43" s="19">
        <v>82662015</v>
      </c>
      <c r="D43" s="19">
        <v>82662015</v>
      </c>
      <c r="E43" s="19">
        <v>82662015</v>
      </c>
      <c r="F43" s="19">
        <v>82662015</v>
      </c>
      <c r="G43" s="19">
        <v>82662015</v>
      </c>
      <c r="H43" s="19">
        <v>82662015</v>
      </c>
      <c r="I43" s="19">
        <v>82662015</v>
      </c>
      <c r="J43" s="19">
        <v>82662015</v>
      </c>
      <c r="K43" s="19">
        <v>82662015</v>
      </c>
      <c r="L43" s="19">
        <v>82662015</v>
      </c>
      <c r="M43" s="19">
        <v>82662015</v>
      </c>
      <c r="N43" s="20">
        <v>82662034</v>
      </c>
      <c r="O43" s="21">
        <v>991944199</v>
      </c>
      <c r="P43" s="19">
        <v>1057907349</v>
      </c>
      <c r="Q43" s="22">
        <v>1115033253</v>
      </c>
    </row>
    <row r="44" spans="1:17" ht="13.5">
      <c r="A44" s="3" t="s">
        <v>38</v>
      </c>
      <c r="B44" s="2"/>
      <c r="C44" s="19">
        <v>36404583</v>
      </c>
      <c r="D44" s="19">
        <v>36404583</v>
      </c>
      <c r="E44" s="19">
        <v>36404583</v>
      </c>
      <c r="F44" s="19">
        <v>36404583</v>
      </c>
      <c r="G44" s="19">
        <v>36404583</v>
      </c>
      <c r="H44" s="19">
        <v>36404583</v>
      </c>
      <c r="I44" s="19">
        <v>36404583</v>
      </c>
      <c r="J44" s="19">
        <v>36404583</v>
      </c>
      <c r="K44" s="19">
        <v>36404583</v>
      </c>
      <c r="L44" s="19">
        <v>36404583</v>
      </c>
      <c r="M44" s="19">
        <v>36404583</v>
      </c>
      <c r="N44" s="20">
        <v>36404548</v>
      </c>
      <c r="O44" s="21">
        <v>436854961</v>
      </c>
      <c r="P44" s="19">
        <v>466064451</v>
      </c>
      <c r="Q44" s="22">
        <v>491384184</v>
      </c>
    </row>
    <row r="45" spans="1:17" ht="13.5">
      <c r="A45" s="3" t="s">
        <v>39</v>
      </c>
      <c r="B45" s="2"/>
      <c r="C45" s="23">
        <v>8252455</v>
      </c>
      <c r="D45" s="23">
        <v>8252455</v>
      </c>
      <c r="E45" s="23">
        <v>8252455</v>
      </c>
      <c r="F45" s="23">
        <v>8252455</v>
      </c>
      <c r="G45" s="23">
        <v>8252455</v>
      </c>
      <c r="H45" s="23">
        <v>8252455</v>
      </c>
      <c r="I45" s="23">
        <v>8252455</v>
      </c>
      <c r="J45" s="23">
        <v>8252455</v>
      </c>
      <c r="K45" s="23">
        <v>8252455</v>
      </c>
      <c r="L45" s="23">
        <v>8252455</v>
      </c>
      <c r="M45" s="23">
        <v>8252455</v>
      </c>
      <c r="N45" s="24">
        <v>8252461</v>
      </c>
      <c r="O45" s="25">
        <v>99029466</v>
      </c>
      <c r="P45" s="23">
        <v>105145223</v>
      </c>
      <c r="Q45" s="26">
        <v>110823581</v>
      </c>
    </row>
    <row r="46" spans="1:17" ht="13.5">
      <c r="A46" s="3" t="s">
        <v>40</v>
      </c>
      <c r="B46" s="2"/>
      <c r="C46" s="19">
        <v>9355420</v>
      </c>
      <c r="D46" s="19">
        <v>9355420</v>
      </c>
      <c r="E46" s="19">
        <v>9355420</v>
      </c>
      <c r="F46" s="19">
        <v>9355420</v>
      </c>
      <c r="G46" s="19">
        <v>9355420</v>
      </c>
      <c r="H46" s="19">
        <v>9355420</v>
      </c>
      <c r="I46" s="19">
        <v>9355420</v>
      </c>
      <c r="J46" s="19">
        <v>9355420</v>
      </c>
      <c r="K46" s="19">
        <v>9355420</v>
      </c>
      <c r="L46" s="19">
        <v>9355420</v>
      </c>
      <c r="M46" s="19">
        <v>9355420</v>
      </c>
      <c r="N46" s="20">
        <v>9355387</v>
      </c>
      <c r="O46" s="21">
        <v>112265007</v>
      </c>
      <c r="P46" s="19">
        <v>119730628</v>
      </c>
      <c r="Q46" s="22">
        <v>126196082</v>
      </c>
    </row>
    <row r="47" spans="1:17" ht="13.5">
      <c r="A47" s="1" t="s">
        <v>41</v>
      </c>
      <c r="B47" s="4"/>
      <c r="C47" s="16">
        <v>663483</v>
      </c>
      <c r="D47" s="16">
        <v>663483</v>
      </c>
      <c r="E47" s="16">
        <v>663483</v>
      </c>
      <c r="F47" s="16">
        <v>663483</v>
      </c>
      <c r="G47" s="16">
        <v>663483</v>
      </c>
      <c r="H47" s="16">
        <v>663483</v>
      </c>
      <c r="I47" s="16">
        <v>663483</v>
      </c>
      <c r="J47" s="16">
        <v>663483</v>
      </c>
      <c r="K47" s="16">
        <v>663483</v>
      </c>
      <c r="L47" s="16">
        <v>663483</v>
      </c>
      <c r="M47" s="16">
        <v>663483</v>
      </c>
      <c r="N47" s="27">
        <v>663523</v>
      </c>
      <c r="O47" s="28">
        <v>7961836</v>
      </c>
      <c r="P47" s="16">
        <v>8491301</v>
      </c>
      <c r="Q47" s="29">
        <v>8949828</v>
      </c>
    </row>
    <row r="48" spans="1:17" ht="13.5">
      <c r="A48" s="5" t="s">
        <v>44</v>
      </c>
      <c r="B48" s="6"/>
      <c r="C48" s="41">
        <f aca="true" t="shared" si="9" ref="C48:Q48">+C28+C32+C38+C42+C47</f>
        <v>247997105</v>
      </c>
      <c r="D48" s="41">
        <f t="shared" si="9"/>
        <v>247997105</v>
      </c>
      <c r="E48" s="41">
        <f>+E28+E32+E38+E42+E47</f>
        <v>247997105</v>
      </c>
      <c r="F48" s="41">
        <f>+F28+F32+F38+F42+F47</f>
        <v>247997105</v>
      </c>
      <c r="G48" s="41">
        <f>+G28+G32+G38+G42+G47</f>
        <v>247997105</v>
      </c>
      <c r="H48" s="41">
        <f>+H28+H32+H38+H42+H47</f>
        <v>247997105</v>
      </c>
      <c r="I48" s="41">
        <f t="shared" si="9"/>
        <v>247997105</v>
      </c>
      <c r="J48" s="41">
        <f t="shared" si="9"/>
        <v>247997105</v>
      </c>
      <c r="K48" s="41">
        <f t="shared" si="9"/>
        <v>247997105</v>
      </c>
      <c r="L48" s="41">
        <f>+L28+L32+L38+L42+L47</f>
        <v>247997105</v>
      </c>
      <c r="M48" s="41">
        <f>+M28+M32+M38+M42+M47</f>
        <v>247997105</v>
      </c>
      <c r="N48" s="42">
        <f t="shared" si="9"/>
        <v>247996921</v>
      </c>
      <c r="O48" s="43">
        <f t="shared" si="9"/>
        <v>2975965076</v>
      </c>
      <c r="P48" s="41">
        <f t="shared" si="9"/>
        <v>3162838614</v>
      </c>
      <c r="Q48" s="44">
        <f t="shared" si="9"/>
        <v>3331091763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28827530</v>
      </c>
      <c r="D49" s="45">
        <f t="shared" si="10"/>
        <v>28827530</v>
      </c>
      <c r="E49" s="45">
        <f t="shared" si="10"/>
        <v>28827530</v>
      </c>
      <c r="F49" s="45">
        <f t="shared" si="10"/>
        <v>28827530</v>
      </c>
      <c r="G49" s="45">
        <f t="shared" si="10"/>
        <v>28827530</v>
      </c>
      <c r="H49" s="45">
        <f t="shared" si="10"/>
        <v>28827530</v>
      </c>
      <c r="I49" s="45">
        <f t="shared" si="10"/>
        <v>28827530</v>
      </c>
      <c r="J49" s="45">
        <f t="shared" si="10"/>
        <v>28827530</v>
      </c>
      <c r="K49" s="45">
        <f t="shared" si="10"/>
        <v>28827530</v>
      </c>
      <c r="L49" s="45">
        <f>+L25-L48</f>
        <v>28827530</v>
      </c>
      <c r="M49" s="45">
        <f>+M25-M48</f>
        <v>28827530</v>
      </c>
      <c r="N49" s="46">
        <f t="shared" si="10"/>
        <v>28827677</v>
      </c>
      <c r="O49" s="47">
        <f t="shared" si="10"/>
        <v>345930507</v>
      </c>
      <c r="P49" s="45">
        <f t="shared" si="10"/>
        <v>324443760</v>
      </c>
      <c r="Q49" s="48">
        <f t="shared" si="10"/>
        <v>333684005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2019-11-22T14:33:55Z</dcterms:created>
  <dcterms:modified xsi:type="dcterms:W3CDTF">2019-11-22T14:34:32Z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